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Щербина\Downloads\Щербина\Прайс\2026\Прайсы, шапки\Прайс 26.03.26\Админы\МРТ\"/>
    </mc:Choice>
  </mc:AlternateContent>
  <xr:revisionPtr revIDLastSave="0" documentId="13_ncr:1_{7BEF53B6-8FD0-4AE8-BFA9-00B1C3668F29}" xr6:coauthVersionLast="47" xr6:coauthVersionMax="47" xr10:uidLastSave="{00000000-0000-0000-0000-000000000000}"/>
  <bookViews>
    <workbookView xWindow="51480" yWindow="-120" windowWidth="38640" windowHeight="211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8" i="1" l="1"/>
  <c r="J108" i="1"/>
  <c r="I108" i="1"/>
  <c r="H108" i="1"/>
  <c r="K107" i="1"/>
  <c r="J107" i="1"/>
  <c r="I107" i="1"/>
  <c r="H107" i="1"/>
  <c r="K106" i="1"/>
  <c r="J106" i="1"/>
  <c r="I106" i="1"/>
  <c r="H106" i="1"/>
  <c r="K105" i="1"/>
  <c r="J105" i="1"/>
  <c r="I105" i="1"/>
  <c r="H105" i="1"/>
  <c r="K104" i="1"/>
  <c r="J104" i="1"/>
  <c r="I104" i="1"/>
  <c r="H104" i="1"/>
  <c r="K103" i="1"/>
  <c r="J103" i="1"/>
  <c r="I103" i="1"/>
  <c r="H103" i="1"/>
  <c r="K102" i="1"/>
  <c r="J102" i="1"/>
  <c r="I102" i="1"/>
  <c r="H102" i="1"/>
  <c r="K101" i="1"/>
  <c r="J101" i="1"/>
  <c r="I101" i="1"/>
  <c r="H101" i="1"/>
  <c r="K99" i="1"/>
  <c r="J99" i="1"/>
  <c r="I99" i="1"/>
  <c r="H99" i="1"/>
  <c r="K97" i="1"/>
  <c r="J97" i="1"/>
  <c r="I97" i="1"/>
  <c r="H97" i="1"/>
  <c r="K96" i="1"/>
  <c r="J96" i="1"/>
  <c r="I96" i="1"/>
  <c r="H96" i="1"/>
  <c r="K95" i="1"/>
  <c r="J95" i="1"/>
  <c r="I95" i="1"/>
  <c r="H95" i="1"/>
  <c r="K94" i="1"/>
  <c r="J94" i="1"/>
  <c r="I94" i="1"/>
  <c r="H94" i="1"/>
  <c r="K93" i="1"/>
  <c r="J93" i="1"/>
  <c r="I93" i="1"/>
  <c r="H93" i="1"/>
  <c r="K92" i="1"/>
  <c r="J92" i="1"/>
  <c r="I92" i="1"/>
  <c r="H92" i="1"/>
  <c r="K91" i="1"/>
  <c r="J91" i="1"/>
  <c r="I91" i="1"/>
  <c r="H91" i="1"/>
  <c r="K90" i="1"/>
  <c r="J90" i="1"/>
  <c r="I90" i="1"/>
  <c r="H90" i="1"/>
  <c r="K89" i="1"/>
  <c r="J89" i="1"/>
  <c r="I89" i="1"/>
  <c r="H89" i="1"/>
  <c r="K88" i="1"/>
  <c r="J88" i="1"/>
  <c r="I88" i="1"/>
  <c r="H88" i="1"/>
  <c r="K87" i="1"/>
  <c r="J87" i="1"/>
  <c r="I87" i="1"/>
  <c r="H87" i="1"/>
  <c r="K86" i="1"/>
  <c r="J86" i="1"/>
  <c r="I86" i="1"/>
  <c r="H86" i="1"/>
  <c r="K85" i="1"/>
  <c r="J85" i="1"/>
  <c r="I85" i="1"/>
  <c r="H85" i="1"/>
  <c r="K83" i="1"/>
  <c r="J83" i="1"/>
  <c r="I83" i="1"/>
  <c r="H83" i="1"/>
  <c r="K82" i="1"/>
  <c r="J82" i="1"/>
  <c r="I82" i="1"/>
  <c r="H82" i="1"/>
  <c r="K81" i="1"/>
  <c r="J81" i="1"/>
  <c r="I81" i="1"/>
  <c r="H81" i="1"/>
  <c r="K80" i="1"/>
  <c r="J80" i="1"/>
  <c r="I80" i="1"/>
  <c r="H80" i="1"/>
  <c r="K79" i="1"/>
  <c r="J79" i="1"/>
  <c r="I79" i="1"/>
  <c r="H79" i="1"/>
  <c r="K78" i="1"/>
  <c r="J78" i="1"/>
  <c r="I78" i="1"/>
  <c r="H78" i="1"/>
  <c r="K77" i="1"/>
  <c r="J77" i="1"/>
  <c r="I77" i="1"/>
  <c r="H77" i="1"/>
  <c r="K76" i="1"/>
  <c r="J76" i="1"/>
  <c r="I76" i="1"/>
  <c r="H76" i="1"/>
  <c r="K75" i="1"/>
  <c r="J75" i="1"/>
  <c r="I75" i="1"/>
  <c r="H75" i="1"/>
  <c r="K74" i="1"/>
  <c r="J74" i="1"/>
  <c r="I74" i="1"/>
  <c r="H74" i="1"/>
  <c r="K73" i="1"/>
  <c r="J73" i="1"/>
  <c r="I73" i="1"/>
  <c r="H73" i="1"/>
  <c r="K72" i="1"/>
  <c r="J72" i="1"/>
  <c r="I72" i="1"/>
  <c r="H72" i="1"/>
  <c r="K71" i="1"/>
  <c r="J71" i="1"/>
  <c r="I71" i="1"/>
  <c r="H71" i="1"/>
  <c r="K70" i="1"/>
  <c r="J70" i="1"/>
  <c r="I70" i="1"/>
  <c r="H70" i="1"/>
  <c r="K69" i="1"/>
  <c r="J69" i="1"/>
  <c r="I69" i="1"/>
  <c r="H69" i="1"/>
  <c r="K68" i="1"/>
  <c r="J68" i="1"/>
  <c r="I68" i="1"/>
  <c r="H68" i="1"/>
  <c r="K67" i="1"/>
  <c r="J67" i="1"/>
  <c r="I67" i="1"/>
  <c r="H67" i="1"/>
  <c r="K66" i="1"/>
  <c r="J66" i="1"/>
  <c r="I66" i="1"/>
  <c r="H66" i="1"/>
  <c r="K65" i="1"/>
  <c r="J65" i="1"/>
  <c r="I65" i="1"/>
  <c r="H65" i="1"/>
  <c r="K64" i="1"/>
  <c r="J64" i="1"/>
  <c r="I64" i="1"/>
  <c r="H64" i="1"/>
  <c r="K63" i="1"/>
  <c r="J63" i="1"/>
  <c r="I63" i="1"/>
  <c r="H63" i="1"/>
  <c r="K61" i="1"/>
  <c r="J61" i="1"/>
  <c r="I61" i="1"/>
  <c r="H61" i="1"/>
  <c r="K60" i="1"/>
  <c r="J60" i="1"/>
  <c r="I60" i="1"/>
  <c r="H60" i="1"/>
  <c r="K59" i="1"/>
  <c r="J59" i="1"/>
  <c r="I59" i="1"/>
  <c r="H59" i="1"/>
  <c r="K58" i="1"/>
  <c r="J58" i="1"/>
  <c r="I58" i="1"/>
  <c r="H58" i="1"/>
  <c r="K57" i="1"/>
  <c r="J57" i="1"/>
  <c r="I57" i="1"/>
  <c r="H57" i="1"/>
  <c r="K56" i="1"/>
  <c r="J56" i="1"/>
  <c r="I56" i="1"/>
  <c r="H56" i="1"/>
  <c r="K55" i="1"/>
  <c r="J55" i="1"/>
  <c r="I55" i="1"/>
  <c r="H55" i="1"/>
  <c r="K54" i="1"/>
  <c r="J54" i="1"/>
  <c r="I54" i="1"/>
  <c r="H54" i="1"/>
  <c r="K52" i="1"/>
  <c r="J52" i="1"/>
  <c r="I52" i="1"/>
  <c r="H52" i="1"/>
  <c r="K51" i="1"/>
  <c r="J51" i="1"/>
  <c r="I51" i="1"/>
  <c r="H51" i="1"/>
  <c r="K50" i="1"/>
  <c r="J50" i="1"/>
  <c r="I50" i="1"/>
  <c r="H50" i="1"/>
  <c r="K49" i="1"/>
  <c r="J49" i="1"/>
  <c r="I49" i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K45" i="1"/>
  <c r="J45" i="1"/>
  <c r="I45" i="1"/>
  <c r="H45" i="1"/>
  <c r="K44" i="1"/>
  <c r="J44" i="1"/>
  <c r="I44" i="1"/>
  <c r="H44" i="1"/>
  <c r="K43" i="1"/>
  <c r="J43" i="1"/>
  <c r="I43" i="1"/>
  <c r="H43" i="1"/>
  <c r="K41" i="1"/>
  <c r="J41" i="1"/>
  <c r="I41" i="1"/>
  <c r="H41" i="1"/>
  <c r="K40" i="1"/>
  <c r="J40" i="1"/>
  <c r="I40" i="1"/>
  <c r="H40" i="1"/>
  <c r="K39" i="1"/>
  <c r="J39" i="1"/>
  <c r="I39" i="1"/>
  <c r="H39" i="1"/>
  <c r="K38" i="1"/>
  <c r="J38" i="1"/>
  <c r="I38" i="1"/>
  <c r="H38" i="1"/>
  <c r="K36" i="1"/>
  <c r="J36" i="1"/>
  <c r="I36" i="1"/>
  <c r="H36" i="1"/>
  <c r="K35" i="1"/>
  <c r="J35" i="1"/>
  <c r="I35" i="1"/>
  <c r="H35" i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J31" i="1"/>
  <c r="I31" i="1"/>
  <c r="H31" i="1"/>
  <c r="K30" i="1"/>
  <c r="J30" i="1"/>
  <c r="I30" i="1"/>
  <c r="H30" i="1"/>
  <c r="K29" i="1"/>
  <c r="J29" i="1"/>
  <c r="I29" i="1"/>
  <c r="H29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1" i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K15" i="1"/>
  <c r="J15" i="1"/>
  <c r="I15" i="1"/>
  <c r="H15" i="1"/>
  <c r="K14" i="1"/>
  <c r="J14" i="1"/>
  <c r="I14" i="1"/>
  <c r="H14" i="1"/>
  <c r="K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K4" i="1"/>
  <c r="J4" i="1"/>
  <c r="I4" i="1"/>
  <c r="H4" i="1"/>
  <c r="K3" i="1"/>
  <c r="J3" i="1"/>
  <c r="I3" i="1"/>
  <c r="H3" i="1"/>
</calcChain>
</file>

<file path=xl/sharedStrings.xml><?xml version="1.0" encoding="utf-8"?>
<sst xmlns="http://schemas.openxmlformats.org/spreadsheetml/2006/main" count="462" uniqueCount="370">
  <si>
    <t>№</t>
  </si>
  <si>
    <t>название</t>
  </si>
  <si>
    <t>код</t>
  </si>
  <si>
    <t>мин</t>
  </si>
  <si>
    <t>мл</t>
  </si>
  <si>
    <t>контраст</t>
  </si>
  <si>
    <t>Цена</t>
  </si>
  <si>
    <t>10%</t>
  </si>
  <si>
    <t>15%</t>
  </si>
  <si>
    <t xml:space="preserve">14.1 </t>
  </si>
  <si>
    <t>Головной мозг:</t>
  </si>
  <si>
    <t>14.1.1</t>
  </si>
  <si>
    <t>Головной мозг</t>
  </si>
  <si>
    <t>ГМ</t>
  </si>
  <si>
    <t>14.1.2</t>
  </si>
  <si>
    <t>Головной мозг при эпилепсии (при наличии направления от врача)</t>
  </si>
  <si>
    <t>ГМ эпи</t>
  </si>
  <si>
    <t>14.1.3</t>
  </si>
  <si>
    <t>ГМ гидроцефалия</t>
  </si>
  <si>
    <t>14.1.4</t>
  </si>
  <si>
    <t>Гидроцефалия</t>
  </si>
  <si>
    <t>14.1.5</t>
  </si>
  <si>
    <t>Головной мозг с контраст. (10 мл, вес до 62 кг)</t>
  </si>
  <si>
    <t>ГМ МРТК (10 мл)</t>
  </si>
  <si>
    <t>14.1.6</t>
  </si>
  <si>
    <t>Головной мозг с контраст. (15 мл, вес от 63 до 89 кг)</t>
  </si>
  <si>
    <t>ГМ МРТК (15 мл)</t>
  </si>
  <si>
    <t>14.1.7</t>
  </si>
  <si>
    <t>Головной мозг с контраст. (20 мл, вес от 90 кг)</t>
  </si>
  <si>
    <t>ГМ МРТК (20 мл)</t>
  </si>
  <si>
    <t>14.1.8</t>
  </si>
  <si>
    <t>Головной мозг при рассеянном склерозе с контраст. (10 мл, вес до 62 кг)</t>
  </si>
  <si>
    <t>ГМ РС МРТК (10 мл)</t>
  </si>
  <si>
    <t>14.1.9</t>
  </si>
  <si>
    <t>Головной мозг при рассеянном склерозе с контраст. (15 мл, вес от 63 до 89 кг)</t>
  </si>
  <si>
    <t>ГМ РС МРТК (15 мл)</t>
  </si>
  <si>
    <t>14.2.3</t>
  </si>
  <si>
    <t>14.1.10</t>
  </si>
  <si>
    <t>Головной мозг при рассеянном склерозе с контраст. (20 мл, вес любой)</t>
  </si>
  <si>
    <t>ГМ РС МРТК (20 мл)</t>
  </si>
  <si>
    <t>14.1.11</t>
  </si>
  <si>
    <t>Головной мозг + гипофиз с контраст. (5 мл, до 62 кг)</t>
  </si>
  <si>
    <t>ГМ + гипофиз МРТК (5 мл)</t>
  </si>
  <si>
    <t>14.1.12</t>
  </si>
  <si>
    <t>Головной мозг + гипофиз с контраст. (8 мл, от 63 до 89 кг)</t>
  </si>
  <si>
    <t>ГМ + гипофиз МРТК (8 мл)</t>
  </si>
  <si>
    <t>14.1.13</t>
  </si>
  <si>
    <t>Головной мозг + гипофиз с контраст. (10 мл, от 90 кг)</t>
  </si>
  <si>
    <t>ГМ + гипофиз МРТК (10 мл)</t>
  </si>
  <si>
    <t>14.1.14</t>
  </si>
  <si>
    <t>Гипофиз с контраст. (5 мл, до 62 кг)</t>
  </si>
  <si>
    <t>Гипофиз МРТК (5 мл)</t>
  </si>
  <si>
    <t>14.1.15</t>
  </si>
  <si>
    <t>Гипофиз с контраст. (8 мл, от 63 до 89 кг)</t>
  </si>
  <si>
    <t>Гипофиз МРТК (8 мл)</t>
  </si>
  <si>
    <t>14.1.16</t>
  </si>
  <si>
    <t>Гипофиз с контраст. (10 мл, от 90 кг)</t>
  </si>
  <si>
    <t>Гипофиз МРТК (10 мл)</t>
  </si>
  <si>
    <t>14.1.17</t>
  </si>
  <si>
    <t>Головной мозг с контраст. + перфузия (10 мл, вес до 62 кг)</t>
  </si>
  <si>
    <t>ГМ МРТК + перфузия (10 мл)</t>
  </si>
  <si>
    <t>14.1.18</t>
  </si>
  <si>
    <t>Головной мозг с контраст. + перфузия (15 мл, вес от 63 до 89 кг)</t>
  </si>
  <si>
    <t>ГМ МРТК + перфузия (15 мл)</t>
  </si>
  <si>
    <t>14.1.19</t>
  </si>
  <si>
    <t>Головной мозг с контраст. + перфузия (20 мл, вес от 90 кг)</t>
  </si>
  <si>
    <t>ГМ МРТК + перфузия (20 мл)</t>
  </si>
  <si>
    <t>14.1.20</t>
  </si>
  <si>
    <t>Дообследование Головной мозг с контраст. + перфузия (10 мл, вес до 62 кг)</t>
  </si>
  <si>
    <t>Дообсл-е ГМ МРТК + перфузия (10 мл)</t>
  </si>
  <si>
    <t>14.1.21</t>
  </si>
  <si>
    <t>Дообследование Головной мозг с контраст. + перфузия (15 мл, вес от 63 до 89 кг)</t>
  </si>
  <si>
    <t>Дообсл-е ГМ МРТК + перфузия (15 мл)</t>
  </si>
  <si>
    <t>14.1.22</t>
  </si>
  <si>
    <t>Дообследование Головной мозг с контраст. + перфузия (20 мл, вес от 90 кг)</t>
  </si>
  <si>
    <t>Дообсл-е ГМ МРТК + перфузия (20 мл)</t>
  </si>
  <si>
    <t>14.1.23</t>
  </si>
  <si>
    <t>Головной мозг + орбиты</t>
  </si>
  <si>
    <t>ГМ + орбиты</t>
  </si>
  <si>
    <t>14.1.24</t>
  </si>
  <si>
    <t>Орбиты</t>
  </si>
  <si>
    <t>14.1.25</t>
  </si>
  <si>
    <t>Головной мозг с контраст. + орбиты с контраст. (10 мл, вес до 62 кг)</t>
  </si>
  <si>
    <t>ГМ МРТК + орбиты МРТК (10 мл)</t>
  </si>
  <si>
    <t>14.1.26</t>
  </si>
  <si>
    <t>Головной мозг с контраст. + орбиты с контраст. (15 мл, вес от 63 до 89 кг)</t>
  </si>
  <si>
    <t>ГМ МРТК + орбиты МРТК (15 мл)</t>
  </si>
  <si>
    <t>14.1.27</t>
  </si>
  <si>
    <t>Головной мозг с контраст. + орбиты с контраст. (20 мл, вес от 90 кг)</t>
  </si>
  <si>
    <t>ГМ МРТК + орбиты МРТК (20 мл)</t>
  </si>
  <si>
    <t>14.1.28</t>
  </si>
  <si>
    <t>Орбиты с контраст. (10 мл, вес до 62 кг)</t>
  </si>
  <si>
    <t>Орбиты МРТК (10 мл)</t>
  </si>
  <si>
    <t>14.1.29</t>
  </si>
  <si>
    <t>Орбиты с контраст. (15 мл, вес от 63 до 89 кг)</t>
  </si>
  <si>
    <t>Орбиты МРТК (15 мл)</t>
  </si>
  <si>
    <t>14.1.30</t>
  </si>
  <si>
    <t>Орбиты с контраст. (20 мл, вес от 90 кг)</t>
  </si>
  <si>
    <t>Орбиты МРТК (20 мл)</t>
  </si>
  <si>
    <t>14.1.31</t>
  </si>
  <si>
    <t>Придаточные пазухи носа</t>
  </si>
  <si>
    <t>Пазухи</t>
  </si>
  <si>
    <t>14.1.32</t>
  </si>
  <si>
    <t>Придаточные пазухи носа с контраст. (10 мл, вес до 62 кг)</t>
  </si>
  <si>
    <t>Пазухи МРТК (10 мл)</t>
  </si>
  <si>
    <t>14.1.33</t>
  </si>
  <si>
    <t>Придаточные пазухи носа с контраст. (15 мл, вес от 63 до 89 кг)</t>
  </si>
  <si>
    <t>Пазухи МРТК (15 мл)</t>
  </si>
  <si>
    <t>14.1.34</t>
  </si>
  <si>
    <t>Придаточные пазухи носа с контраст. (20 мл, вес от 90 кг)</t>
  </si>
  <si>
    <t>Пазухи МРТК (20 мл)</t>
  </si>
  <si>
    <t xml:space="preserve">14.2 </t>
  </si>
  <si>
    <t>Сосудистые исследования:</t>
  </si>
  <si>
    <t>14.2.1</t>
  </si>
  <si>
    <t>Головной мозг с ангиографией артерий, вен, венозных синусов</t>
  </si>
  <si>
    <t>ГМ+ ГММРА</t>
  </si>
  <si>
    <t>14.2.2</t>
  </si>
  <si>
    <t>Головной мозг с ангиографией артерий, вен, венозных синусов + нейроваскулярный конфликт</t>
  </si>
  <si>
    <t>ГМ + ГММРА НВК</t>
  </si>
  <si>
    <t>ГММРА</t>
  </si>
  <si>
    <t>14.2.4</t>
  </si>
  <si>
    <t>ГММРА НВК</t>
  </si>
  <si>
    <t xml:space="preserve">14.3 </t>
  </si>
  <si>
    <t>Органы брюшной полости и забрюшинного пространства:</t>
  </si>
  <si>
    <t>14.3.1</t>
  </si>
  <si>
    <t>Брюшная полость и забрюшинное пространство</t>
  </si>
  <si>
    <t>БП + ЗП</t>
  </si>
  <si>
    <t>14.3.2</t>
  </si>
  <si>
    <t>Брюшная полость и забрюшинное пространство с контраст. (10 мл, вес до 62 кг)</t>
  </si>
  <si>
    <t>БП + ЗП МРТК (10 мл)</t>
  </si>
  <si>
    <t>14.3.3</t>
  </si>
  <si>
    <t>Брюшная полость и забрюшинное пространство с контраст. (15 мл, вес от 63 до 89 кг)</t>
  </si>
  <si>
    <t>БП + ЗП МРТК (15 мл)</t>
  </si>
  <si>
    <t>14.3.4</t>
  </si>
  <si>
    <t>Брюшная полость и забрюшинное пространство с контраст. (20 мл, вес от 90 кг)</t>
  </si>
  <si>
    <t>БП + ЗП МРТК (20 мл)</t>
  </si>
  <si>
    <t>14.3.5</t>
  </si>
  <si>
    <t>Брюшная полость и забрюшинное пространство с холангиографией</t>
  </si>
  <si>
    <t>БП + ЗП с холангиографией</t>
  </si>
  <si>
    <t>14.3.6</t>
  </si>
  <si>
    <t>Брюшная полость и забрюшинное пространство с холангиографией с контраст. (10 мл, вес до 62 кг)</t>
  </si>
  <si>
    <t>БП + ЗП МРТК и холангиография (10 мл)</t>
  </si>
  <si>
    <t>14.3.7</t>
  </si>
  <si>
    <t>Брюшная полость и забрюшинное пространство с холангиографией с контраст. (15 мл, вес от 63 до 89 кг)</t>
  </si>
  <si>
    <t>БП + ЗП МРТК и холангиография (15 мл)</t>
  </si>
  <si>
    <t>14.3.8</t>
  </si>
  <si>
    <t>Брюшная полость и забрюшинное пространство с холангиографией с контраст. (20 мл, вес от 90 кг)</t>
  </si>
  <si>
    <t>БП + ЗП МРТК и холангиография (20мл)</t>
  </si>
  <si>
    <t>14.3.9</t>
  </si>
  <si>
    <t>Брюшная полость и забрюшинное пространство с контраст. (примовист)</t>
  </si>
  <si>
    <t>БП + ЗП МРТК Примовист</t>
  </si>
  <si>
    <t>14.3.10</t>
  </si>
  <si>
    <t>Холангиография</t>
  </si>
  <si>
    <t>МРХПГ</t>
  </si>
  <si>
    <t xml:space="preserve">14.4 </t>
  </si>
  <si>
    <t>Органы малого таза:</t>
  </si>
  <si>
    <t>14.4.1</t>
  </si>
  <si>
    <t>Малый таз</t>
  </si>
  <si>
    <t>МТ</t>
  </si>
  <si>
    <t>14.4.2</t>
  </si>
  <si>
    <t>Малый таз с контраст. (10 мл, вес до 62 кг)</t>
  </si>
  <si>
    <t>МТ МРТК (10 мл)</t>
  </si>
  <si>
    <t>14.4.3</t>
  </si>
  <si>
    <t>Малый таз с контраст. (15 мл, вес от 63 до 89 кг)</t>
  </si>
  <si>
    <t>МТ МРТК (15 мл)</t>
  </si>
  <si>
    <t>14.4.4</t>
  </si>
  <si>
    <t>Малый таз с контраст. (20 мл, вес от 90 кг)</t>
  </si>
  <si>
    <t>МТ МРТК (20 мл)</t>
  </si>
  <si>
    <t>14.4.6</t>
  </si>
  <si>
    <t>Плацента</t>
  </si>
  <si>
    <t>14.4.7</t>
  </si>
  <si>
    <t>Органы мошонки + тазовые и парааортальные лимфатические узлы</t>
  </si>
  <si>
    <t>МОШ+ТПЛУ</t>
  </si>
  <si>
    <t>14.4.8</t>
  </si>
  <si>
    <t>Органы мошонки + тазовые и парааортальные лимфатические узлы с контраст.</t>
  </si>
  <si>
    <t>МОШ+ТПЛУ МРТК</t>
  </si>
  <si>
    <t>14.4.9</t>
  </si>
  <si>
    <t>Органы мошонки и паховые каналы</t>
  </si>
  <si>
    <t>МОШ+ПК</t>
  </si>
  <si>
    <t xml:space="preserve">14.5 </t>
  </si>
  <si>
    <t>Позвоночник:</t>
  </si>
  <si>
    <t>14.5.1</t>
  </si>
  <si>
    <t>Шейный отдел позвоночника</t>
  </si>
  <si>
    <t>ШОП</t>
  </si>
  <si>
    <t>14.5.2</t>
  </si>
  <si>
    <t>Грудной отдел позвоночника</t>
  </si>
  <si>
    <t>ГОП</t>
  </si>
  <si>
    <t>14.5.3</t>
  </si>
  <si>
    <t>Поясничный отдел позвоночника</t>
  </si>
  <si>
    <t>ПОП</t>
  </si>
  <si>
    <t>14.5.4</t>
  </si>
  <si>
    <t>Поясничный отдел позвоночника + копчик</t>
  </si>
  <si>
    <t>ПОП + копчик</t>
  </si>
  <si>
    <t>14.5.5</t>
  </si>
  <si>
    <t>Копчик</t>
  </si>
  <si>
    <t>14.5.6</t>
  </si>
  <si>
    <t>Шейный + грудной + поясничный отделы позвоночника</t>
  </si>
  <si>
    <t>ШОП + ГОП + ПОП</t>
  </si>
  <si>
    <t>14.5.6.1</t>
  </si>
  <si>
    <t>Шейный + грудной + поясничный отделы позвоночника с контраст. (10 мл, вес до 62 кг)</t>
  </si>
  <si>
    <t>ШОП + ГОП + ПОП К (10мл)</t>
  </si>
  <si>
    <t>14.5.6.2</t>
  </si>
  <si>
    <t>Шейный + грудной + поясничный отделы позвоночника с контраст.(15 мл, вес от 63 до 89 кг)</t>
  </si>
  <si>
    <t>ШОП + ГОП + ПОП К (15мл)</t>
  </si>
  <si>
    <t>14.5.6.3</t>
  </si>
  <si>
    <t>Шейный + грудной + поясничный отделы позвоночника с контраст. (20 мл, вес от 90 кг)</t>
  </si>
  <si>
    <t>ШОП + ГОП + ПОП К (20мл)</t>
  </si>
  <si>
    <t>14.5.7</t>
  </si>
  <si>
    <t>Шейный отдел позвоночника с контраст. (10 мл, вес до 62 кг)</t>
  </si>
  <si>
    <t>ШОП МРТК (10 мл)</t>
  </si>
  <si>
    <t>14.5.8</t>
  </si>
  <si>
    <t>Шейный отдел позвоночника с контраст. (15 мл, вес от 63 до 89 кг)</t>
  </si>
  <si>
    <t>ШОП МРТК (15 мл)</t>
  </si>
  <si>
    <t>14.5.9</t>
  </si>
  <si>
    <t>Шейный отдел позвоночника с контраст. (20 мл, вес от 90 кг)</t>
  </si>
  <si>
    <t>ШОП МРТК (20 мл)</t>
  </si>
  <si>
    <t>14.5.10</t>
  </si>
  <si>
    <t>Грудной отдел позвоночника с контраст. (10 мл, вес до 62 кг)</t>
  </si>
  <si>
    <t>ГОП МРТК (10 мл)</t>
  </si>
  <si>
    <t>14.5.11</t>
  </si>
  <si>
    <t>Грудной отдел позвоночника с контраст. (15 мл, вес от 63 до 89 кг)</t>
  </si>
  <si>
    <t>ГОП МРТК (15 мл)</t>
  </si>
  <si>
    <t>14.5.12</t>
  </si>
  <si>
    <t>Грудной отдел позвоночника с контраст. (20 мл, вес от 90 кг)</t>
  </si>
  <si>
    <t>ГОП МРТК (20 мл)</t>
  </si>
  <si>
    <t>14.5.13</t>
  </si>
  <si>
    <t>Поясничный отдел позвоночника с контраст. (10 мл, вес до 62 кг)</t>
  </si>
  <si>
    <t>ПОП МРТК (10 мл)</t>
  </si>
  <si>
    <t>14.5.14</t>
  </si>
  <si>
    <t>Поясничный отдел позвоночника с контраст. (15 мл, вес от 63 до 89 кг)</t>
  </si>
  <si>
    <t>ПОП МРТК (15 мл)</t>
  </si>
  <si>
    <t>14.5.15</t>
  </si>
  <si>
    <t>Поясничный отдел позвоночника с контраст. (20 мл, вес от 90 кг)</t>
  </si>
  <si>
    <t>ПОП МРТК (20 мл)</t>
  </si>
  <si>
    <t>14.5.16</t>
  </si>
  <si>
    <t>Поясничный отдел позвоночника с контраст. + копчик (10 мл, вес до 62 кг)</t>
  </si>
  <si>
    <t>ПОП МРТК + копчик (10 мл)</t>
  </si>
  <si>
    <t>14.5.17</t>
  </si>
  <si>
    <t>Поясничный отдел позвоночника с контраст. + копчик (15 мл, вес от 63 до 89 кг)</t>
  </si>
  <si>
    <t>ПОП МРТК + копчик (15 мл)</t>
  </si>
  <si>
    <t>14.5.18</t>
  </si>
  <si>
    <t>Поясничный отдел позвоночника с контраст. + копчик (20 мл, вес от 90 кг)</t>
  </si>
  <si>
    <t>ПОП МРТК + копчик (20 мл)</t>
  </si>
  <si>
    <t xml:space="preserve">14.6 </t>
  </si>
  <si>
    <t>Суставы:</t>
  </si>
  <si>
    <t>14.6.1</t>
  </si>
  <si>
    <t>Левый плечевой сустав</t>
  </si>
  <si>
    <t>Плечо л.</t>
  </si>
  <si>
    <t>14.6.2</t>
  </si>
  <si>
    <t>Правый плечевой сустав</t>
  </si>
  <si>
    <t>Плечо п.</t>
  </si>
  <si>
    <t>14.6.3</t>
  </si>
  <si>
    <t>14.6.4</t>
  </si>
  <si>
    <t>Правый коленный сустав</t>
  </si>
  <si>
    <t>Колено п.</t>
  </si>
  <si>
    <t>14.6.5</t>
  </si>
  <si>
    <t>Левый коленный сустав</t>
  </si>
  <si>
    <t>Колено л.</t>
  </si>
  <si>
    <t>14.6.6</t>
  </si>
  <si>
    <t>14.6.7</t>
  </si>
  <si>
    <t>Тазобедренные суставы</t>
  </si>
  <si>
    <t>Тазобедренные</t>
  </si>
  <si>
    <t>14.6.8</t>
  </si>
  <si>
    <t>14.6.9</t>
  </si>
  <si>
    <t>14.6.10</t>
  </si>
  <si>
    <t>Лучезапястный сустав</t>
  </si>
  <si>
    <t>Лучезапястный</t>
  </si>
  <si>
    <t>14.6.11</t>
  </si>
  <si>
    <t>Височно-нижнечелюстные суставы</t>
  </si>
  <si>
    <t>ВНЧС</t>
  </si>
  <si>
    <t>14.6.12</t>
  </si>
  <si>
    <t>Крестцово-подвздошное сочленение</t>
  </si>
  <si>
    <t>КПС</t>
  </si>
  <si>
    <t>14.6.13</t>
  </si>
  <si>
    <t>Грудинно-ключичное сочленение</t>
  </si>
  <si>
    <t>ГКС</t>
  </si>
  <si>
    <t xml:space="preserve">14.7 </t>
  </si>
  <si>
    <t>Молочные железы:</t>
  </si>
  <si>
    <t>14.7.1</t>
  </si>
  <si>
    <t>Импланты молочных желез</t>
  </si>
  <si>
    <t>МЖ импланты</t>
  </si>
  <si>
    <t xml:space="preserve">14.8 </t>
  </si>
  <si>
    <t>Мягкие ткани:</t>
  </si>
  <si>
    <t>14.8.1</t>
  </si>
  <si>
    <t>Мягкие ткани верхней конечности</t>
  </si>
  <si>
    <t>Мягкие ткани верх</t>
  </si>
  <si>
    <t>14.8.2</t>
  </si>
  <si>
    <t>Мягкие ткани нижней конечности</t>
  </si>
  <si>
    <t>Мягкие ткани низ</t>
  </si>
  <si>
    <t>14.8.3</t>
  </si>
  <si>
    <t>Мягкие ткани верхней конечности с контраст. (10 мл, вес до 62 кг)</t>
  </si>
  <si>
    <t>Мягкие ткани верх (10 мл)</t>
  </si>
  <si>
    <t>14.8.4</t>
  </si>
  <si>
    <t>Мягкие ткани верхней конечности с контраст. (15 мл, вес от 63 до 89 кг)</t>
  </si>
  <si>
    <t>Мягкие ткани верх (15 мл)</t>
  </si>
  <si>
    <t>14.8.5</t>
  </si>
  <si>
    <t>Мягкие ткани верхней конечности с контраст. (20 мл, вес от 90 кг)</t>
  </si>
  <si>
    <t>Мягкие ткани верх (20 мл)</t>
  </si>
  <si>
    <t>14.8.6</t>
  </si>
  <si>
    <t>Мягкие ткани нижней конечности с контраст. (10 мл, вес до 62 кг)</t>
  </si>
  <si>
    <t>Мягкие ткани низ (10 мл)</t>
  </si>
  <si>
    <t>14.8.7</t>
  </si>
  <si>
    <t>Мягкие ткани нижней конечности с контраст. (15 мл, вес от 63 до 89 кг)</t>
  </si>
  <si>
    <t>Мягкие ткани низ (15 мл)</t>
  </si>
  <si>
    <t>14.8.8</t>
  </si>
  <si>
    <t>Мягкие ткани нижней конечности с контраст. (20 мл, вес от 90 кг)</t>
  </si>
  <si>
    <t>Мягкие ткани низ (20 мл)</t>
  </si>
  <si>
    <t xml:space="preserve">14.10 </t>
  </si>
  <si>
    <t>Дополнительные услуги:</t>
  </si>
  <si>
    <t>14.10.5</t>
  </si>
  <si>
    <t>Дообследование с контрастом (5 мл)</t>
  </si>
  <si>
    <t>Контраст (5 мл)</t>
  </si>
  <si>
    <t>14.10.6</t>
  </si>
  <si>
    <t>Дообследование с контрастом (10 мл)</t>
  </si>
  <si>
    <t>Контраст (10 мл)</t>
  </si>
  <si>
    <t>14.10.7</t>
  </si>
  <si>
    <t>Дообследование с контрастом (15 мл)</t>
  </si>
  <si>
    <t>Контраст (15 мл)</t>
  </si>
  <si>
    <t>14.10.8</t>
  </si>
  <si>
    <t>Дообследование с контрастом (20 мл)</t>
  </si>
  <si>
    <t>Контраст (20 мл)</t>
  </si>
  <si>
    <t>14.10.9</t>
  </si>
  <si>
    <t>Дообследование с контрастом Брюшная полость (10 мл)</t>
  </si>
  <si>
    <t>Контраст (10 мл) БП</t>
  </si>
  <si>
    <t>14.10.10</t>
  </si>
  <si>
    <t>Дообследование с контрастом Брюшная полость (15 мл)</t>
  </si>
  <si>
    <t>Контраст (15 мл) БП</t>
  </si>
  <si>
    <t>14.10.11</t>
  </si>
  <si>
    <t>Дообследование с контрастом Брюшная полость (20 мл)</t>
  </si>
  <si>
    <t>Контраст (20 мл) БП</t>
  </si>
  <si>
    <t>14.10.12</t>
  </si>
  <si>
    <t>Дообследование с контрастом Малый таз (10 мл)</t>
  </si>
  <si>
    <t>Контраст (10 мл) МТ</t>
  </si>
  <si>
    <t>14.10.13</t>
  </si>
  <si>
    <t>Дообследование с контрастом Малый таз (15 мл)</t>
  </si>
  <si>
    <t>Контраст (15 мл) МТ</t>
  </si>
  <si>
    <t>14.10.14</t>
  </si>
  <si>
    <t>Дообследование с контрастом Малый таз (20 мл)</t>
  </si>
  <si>
    <t>Контраст (20 мл) МТ</t>
  </si>
  <si>
    <t>14.10.15</t>
  </si>
  <si>
    <t>Контрастное вещество (примовист 10 мл)</t>
  </si>
  <si>
    <t>Контраст (примовист 10 мл)</t>
  </si>
  <si>
    <t>14.10.16</t>
  </si>
  <si>
    <t>Дообследование с контрастом, протокол на РС(10мл)</t>
  </si>
  <si>
    <t>Протокол РС (10мл)</t>
  </si>
  <si>
    <t>14.10.17</t>
  </si>
  <si>
    <t>Дообследование с контрастом, протокол на РС(15мл)</t>
  </si>
  <si>
    <t>Протокол РС (15мл)</t>
  </si>
  <si>
    <t>14.10.18</t>
  </si>
  <si>
    <t>Дообследование с контрастом, протокол на РС(20мл)</t>
  </si>
  <si>
    <t>Протокол РС (20мл)</t>
  </si>
  <si>
    <t>Диск</t>
  </si>
  <si>
    <t>Флешкарта</t>
  </si>
  <si>
    <t>Головной мозг со специализированным протоколом на гидроцефалию (при наличии направления от врача)</t>
  </si>
  <si>
    <t>Специализированный протокол на гидроцефалию (делается только с/после ГМ)</t>
  </si>
  <si>
    <t>Ангиография артерий, вен, венозных синусов (делается только с/после ГМ)</t>
  </si>
  <si>
    <t>Ангиография артерий, вен, венозных синусов + нейроваскулярный конфликт (делается только с/после ГМ)</t>
  </si>
  <si>
    <t>Локтевой сустав</t>
  </si>
  <si>
    <t>Локоть</t>
  </si>
  <si>
    <t>Голеностопный сустав</t>
  </si>
  <si>
    <t>Голеностоп</t>
  </si>
  <si>
    <t>Стопа</t>
  </si>
  <si>
    <t>Кисть</t>
  </si>
  <si>
    <t>Пленка 25.4*30.5</t>
  </si>
  <si>
    <t>Пленка 35*43</t>
  </si>
  <si>
    <t>14.10.1</t>
  </si>
  <si>
    <t>14.10.2</t>
  </si>
  <si>
    <t>14.10.3</t>
  </si>
  <si>
    <t>14.10.4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</si>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</sst>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р_._-;\-* #,##0_р_._-;_-* &quot;-&quot;??_р_._-;_-@"/>
    <numFmt numFmtId="165" formatCode="_-* #,##0_р_._-;\-* #,##0_р_._-;_-* &quot;-&quot;??_р_._-;_-@_-"/>
  </numFmts>
  <fonts count="5" x14ac:knownFonts="1">
    <font>
      <sz val="11"/>
      <color rgb="FF000000"/>
      <name val="Calibri"/>
    </font>
    <font>
      <b/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E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2" xfId="0" applyBorder="1"/>
    <xf numFmtId="49" fontId="0" fillId="0" borderId="3" xfId="0" applyNumberFormat="1" applyBorder="1" applyAlignment="1">
      <alignment horizontal="center" vertical="center"/>
    </xf>
    <xf numFmtId="165" fontId="4" fillId="0" borderId="4" xfId="1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workbookViewId="0">
      <selection activeCell="H3" sqref="H3"/>
    </sheetView>
  </sheetViews>
  <sheetFormatPr defaultRowHeight="15" x14ac:dyDescent="0.25"/>
  <cols>
    <col min="1" max="1" width="10" customWidth="1"/>
    <col min="2" max="2" width="80" customWidth="1"/>
    <col min="3" max="3" width="25" customWidth="1"/>
    <col min="4" max="5" width="8" customWidth="1"/>
    <col min="6" max="7" width="12" customWidth="1"/>
    <col min="8" max="11" width="9.5703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>
        <v>0.03</v>
      </c>
      <c r="I1" s="15">
        <v>0.06</v>
      </c>
      <c r="J1" s="1" t="s">
        <v>7</v>
      </c>
      <c r="K1" s="1" t="s">
        <v>8</v>
      </c>
    </row>
    <row r="2" spans="1:11" x14ac:dyDescent="0.25">
      <c r="A2" s="2" t="s">
        <v>9</v>
      </c>
      <c r="B2" s="3" t="s">
        <v>10</v>
      </c>
      <c r="C2" s="3"/>
      <c r="D2" s="3"/>
      <c r="E2" s="3"/>
      <c r="F2" s="8"/>
      <c r="G2" s="8"/>
      <c r="H2" s="8"/>
      <c r="I2" s="8"/>
      <c r="J2" s="8"/>
      <c r="K2" s="8"/>
    </row>
    <row r="3" spans="1:11" x14ac:dyDescent="0.25">
      <c r="A3" s="4" t="s">
        <v>11</v>
      </c>
      <c r="B3" s="7" t="s">
        <v>12</v>
      </c>
      <c r="C3" s="5" t="s">
        <v>13</v>
      </c>
      <c r="D3" s="6">
        <v>20</v>
      </c>
      <c r="E3" s="6"/>
      <c r="F3" s="9">
        <v>0</v>
      </c>
      <c r="G3" s="10">
        <v>5900</v>
      </c>
      <c r="H3" s="9">
        <f>ROUNDDOWN(G3-0.03*(G3-F3),-1)</f>
        <v>5720</v>
      </c>
      <c r="I3" s="9">
        <f>ROUNDDOWN(G3-0.06*(G3-F3),-1)</f>
        <v>5540</v>
      </c>
      <c r="J3" s="9">
        <f>ROUNDDOWN(G3-0.1*(G3-F3),-1)</f>
        <v>5310</v>
      </c>
      <c r="K3" s="9">
        <f>ROUNDDOWN(G3-0.15*(G3-F3),-1)</f>
        <v>5010</v>
      </c>
    </row>
    <row r="4" spans="1:11" x14ac:dyDescent="0.25">
      <c r="A4" s="4" t="s">
        <v>14</v>
      </c>
      <c r="B4" s="11" t="s">
        <v>15</v>
      </c>
      <c r="C4" s="5" t="s">
        <v>16</v>
      </c>
      <c r="D4" s="6">
        <v>25</v>
      </c>
      <c r="E4" s="6"/>
      <c r="F4" s="9">
        <v>0</v>
      </c>
      <c r="G4" s="10">
        <v>8400</v>
      </c>
      <c r="H4" s="9">
        <f>ROUNDDOWN(G4-0.03*(G4-F4),-1)</f>
        <v>8140</v>
      </c>
      <c r="I4" s="9">
        <f>ROUNDDOWN(G4-0.06*(G4-F4),-1)</f>
        <v>7890</v>
      </c>
      <c r="J4" s="9">
        <f>ROUNDDOWN(G4-0.1*(G4-F4),-1)</f>
        <v>7560</v>
      </c>
      <c r="K4" s="9">
        <f>ROUNDDOWN(G4-0.15*(G4-F4),-1)</f>
        <v>7140</v>
      </c>
    </row>
    <row r="5" spans="1:11" x14ac:dyDescent="0.25">
      <c r="A5" s="4" t="s">
        <v>17</v>
      </c>
      <c r="B5" s="11" t="s">
        <v>353</v>
      </c>
      <c r="C5" s="5" t="s">
        <v>18</v>
      </c>
      <c r="D5" s="6">
        <v>20</v>
      </c>
      <c r="E5" s="6"/>
      <c r="F5" s="9">
        <v>0</v>
      </c>
      <c r="G5" s="10">
        <v>6500</v>
      </c>
      <c r="H5" s="9">
        <f>ROUNDDOWN(G5-0.03*(G5-F5),-1)</f>
        <v>6300</v>
      </c>
      <c r="I5" s="9">
        <f>ROUNDDOWN(G5-0.06*(G5-F5),-1)</f>
        <v>6110</v>
      </c>
      <c r="J5" s="9">
        <f>ROUNDDOWN(G5-0.1*(G5-F5),-1)</f>
        <v>5850</v>
      </c>
      <c r="K5" s="9">
        <f>ROUNDDOWN(G5-0.15*(G5-F5),-1)</f>
        <v>5520</v>
      </c>
    </row>
    <row r="6" spans="1:11" x14ac:dyDescent="0.25">
      <c r="A6" s="4" t="s">
        <v>19</v>
      </c>
      <c r="B6" s="11" t="s">
        <v>354</v>
      </c>
      <c r="C6" s="5" t="s">
        <v>20</v>
      </c>
      <c r="D6" s="6">
        <v>10</v>
      </c>
      <c r="E6" s="6"/>
      <c r="F6" s="9">
        <v>0</v>
      </c>
      <c r="G6" s="10">
        <v>3800</v>
      </c>
      <c r="H6" s="9">
        <f>ROUNDDOWN(G6-0.03*(G6-F6),-1)</f>
        <v>3680</v>
      </c>
      <c r="I6" s="9">
        <f>ROUNDDOWN(G6-0.06*(G6-F6),-1)</f>
        <v>3570</v>
      </c>
      <c r="J6" s="9">
        <f>ROUNDDOWN(G6-0.1*(G6-F6),-1)</f>
        <v>3420</v>
      </c>
      <c r="K6" s="9">
        <f>ROUNDDOWN(G6-0.15*(G6-F6),-1)</f>
        <v>3230</v>
      </c>
    </row>
    <row r="7" spans="1:11" x14ac:dyDescent="0.25">
      <c r="A7" s="4" t="s">
        <v>21</v>
      </c>
      <c r="B7" s="7" t="s">
        <v>22</v>
      </c>
      <c r="C7" s="5" t="s">
        <v>23</v>
      </c>
      <c r="D7" s="6">
        <v>25</v>
      </c>
      <c r="E7" s="6">
        <v>10</v>
      </c>
      <c r="F7" s="9">
        <v>3700</v>
      </c>
      <c r="G7" s="10">
        <v>13300</v>
      </c>
      <c r="H7" s="9">
        <f>ROUNDDOWN(G7-0.03*(G7-F7),-1)</f>
        <v>13010</v>
      </c>
      <c r="I7" s="9">
        <f>ROUNDDOWN(G7-0.06*(G7-F7),-1)</f>
        <v>12720</v>
      </c>
      <c r="J7" s="9">
        <f>ROUNDDOWN(G7-0.1*(G7-F7),-1)</f>
        <v>12340</v>
      </c>
      <c r="K7" s="9">
        <f>ROUNDDOWN(G7-0.15*(G7-F7),-1)</f>
        <v>11860</v>
      </c>
    </row>
    <row r="8" spans="1:11" x14ac:dyDescent="0.25">
      <c r="A8" s="4" t="s">
        <v>24</v>
      </c>
      <c r="B8" s="7" t="s">
        <v>25</v>
      </c>
      <c r="C8" s="5" t="s">
        <v>26</v>
      </c>
      <c r="D8" s="6">
        <v>25</v>
      </c>
      <c r="E8" s="6">
        <v>15</v>
      </c>
      <c r="F8" s="9">
        <v>4900</v>
      </c>
      <c r="G8" s="10">
        <v>14500</v>
      </c>
      <c r="H8" s="9">
        <f>ROUNDDOWN(G8-0.03*(G8-F8),-1)</f>
        <v>14210</v>
      </c>
      <c r="I8" s="9">
        <f>ROUNDDOWN(G8-0.06*(G8-F8),-1)</f>
        <v>13920</v>
      </c>
      <c r="J8" s="9">
        <f>ROUNDDOWN(G8-0.1*(G8-F8),-1)</f>
        <v>13540</v>
      </c>
      <c r="K8" s="9">
        <f>ROUNDDOWN(G8-0.15*(G8-F8),-1)</f>
        <v>13060</v>
      </c>
    </row>
    <row r="9" spans="1:11" x14ac:dyDescent="0.25">
      <c r="A9" s="4" t="s">
        <v>27</v>
      </c>
      <c r="B9" s="7" t="s">
        <v>28</v>
      </c>
      <c r="C9" s="5" t="s">
        <v>29</v>
      </c>
      <c r="D9" s="6">
        <v>25</v>
      </c>
      <c r="E9" s="6">
        <v>20</v>
      </c>
      <c r="F9" s="9">
        <v>6000</v>
      </c>
      <c r="G9" s="10">
        <v>15600</v>
      </c>
      <c r="H9" s="9">
        <f>ROUNDDOWN(G9-0.03*(G9-F9),-1)</f>
        <v>15310</v>
      </c>
      <c r="I9" s="9">
        <f>ROUNDDOWN(G9-0.06*(G9-F9),-1)</f>
        <v>15020</v>
      </c>
      <c r="J9" s="9">
        <f>ROUNDDOWN(G9-0.1*(G9-F9),-1)</f>
        <v>14640</v>
      </c>
      <c r="K9" s="9">
        <f>ROUNDDOWN(G9-0.15*(G9-F9),-1)</f>
        <v>14160</v>
      </c>
    </row>
    <row r="10" spans="1:11" x14ac:dyDescent="0.25">
      <c r="A10" s="4" t="s">
        <v>30</v>
      </c>
      <c r="B10" s="7" t="s">
        <v>31</v>
      </c>
      <c r="C10" s="5" t="s">
        <v>32</v>
      </c>
      <c r="D10" s="6">
        <v>35</v>
      </c>
      <c r="E10" s="6">
        <v>10</v>
      </c>
      <c r="F10" s="9">
        <v>3700</v>
      </c>
      <c r="G10" s="10">
        <v>14100</v>
      </c>
      <c r="H10" s="9">
        <f>ROUNDDOWN(G10-0.03*(G10-F10),-1)</f>
        <v>13780</v>
      </c>
      <c r="I10" s="9">
        <f>ROUNDDOWN(G10-0.06*(G10-F10),-1)</f>
        <v>13470</v>
      </c>
      <c r="J10" s="9">
        <f>ROUNDDOWN(G10-0.1*(G10-F10),-1)</f>
        <v>13060</v>
      </c>
      <c r="K10" s="9">
        <f>ROUNDDOWN(G10-0.15*(G10-F10),-1)</f>
        <v>12540</v>
      </c>
    </row>
    <row r="11" spans="1:11" x14ac:dyDescent="0.25">
      <c r="A11" s="4" t="s">
        <v>33</v>
      </c>
      <c r="B11" s="7" t="s">
        <v>34</v>
      </c>
      <c r="C11" s="5" t="s">
        <v>35</v>
      </c>
      <c r="D11" s="6">
        <v>35</v>
      </c>
      <c r="E11" s="6">
        <v>15</v>
      </c>
      <c r="F11" s="9">
        <v>4900</v>
      </c>
      <c r="G11" s="10">
        <v>15300</v>
      </c>
      <c r="H11" s="9">
        <f>ROUNDDOWN(G11-0.03*(G11-F11),-1)</f>
        <v>14980</v>
      </c>
      <c r="I11" s="9">
        <f>ROUNDDOWN(G11-0.06*(G11-F11),-1)</f>
        <v>14670</v>
      </c>
      <c r="J11" s="9">
        <f>ROUNDDOWN(G11-0.1*(G11-F11),-1)</f>
        <v>14260</v>
      </c>
      <c r="K11" s="9">
        <f>ROUNDDOWN(G11-0.15*(G11-F11),-1)</f>
        <v>13740</v>
      </c>
    </row>
    <row r="12" spans="1:11" x14ac:dyDescent="0.25">
      <c r="A12" s="4" t="s">
        <v>37</v>
      </c>
      <c r="B12" s="7" t="s">
        <v>38</v>
      </c>
      <c r="C12" s="5" t="s">
        <v>39</v>
      </c>
      <c r="D12" s="6">
        <v>35</v>
      </c>
      <c r="E12" s="6">
        <v>20</v>
      </c>
      <c r="F12" s="9">
        <v>6000</v>
      </c>
      <c r="G12" s="10">
        <v>16500</v>
      </c>
      <c r="H12" s="9">
        <f>ROUNDDOWN(G12-0.03*(G12-F12),-1)</f>
        <v>16180</v>
      </c>
      <c r="I12" s="9">
        <f>ROUNDDOWN(G12-0.06*(G12-F12),-1)</f>
        <v>15870</v>
      </c>
      <c r="J12" s="9">
        <f>ROUNDDOWN(G12-0.1*(G12-F12),-1)</f>
        <v>15450</v>
      </c>
      <c r="K12" s="9">
        <f>ROUNDDOWN(G12-0.15*(G12-F12),-1)</f>
        <v>14920</v>
      </c>
    </row>
    <row r="13" spans="1:11" x14ac:dyDescent="0.25">
      <c r="A13" s="4" t="s">
        <v>40</v>
      </c>
      <c r="B13" s="7" t="s">
        <v>41</v>
      </c>
      <c r="C13" s="5" t="s">
        <v>42</v>
      </c>
      <c r="D13" s="6">
        <v>35</v>
      </c>
      <c r="E13" s="6">
        <v>5</v>
      </c>
      <c r="F13" s="9">
        <v>2500</v>
      </c>
      <c r="G13" s="10">
        <v>12900</v>
      </c>
      <c r="H13" s="9">
        <f>ROUNDDOWN(G13-0.03*(G13-F13),-1)</f>
        <v>12580</v>
      </c>
      <c r="I13" s="9">
        <f>ROUNDDOWN(G13-0.06*(G13-F13),-1)</f>
        <v>12270</v>
      </c>
      <c r="J13" s="9">
        <f>ROUNDDOWN(G13-0.1*(G13-F13),-1)</f>
        <v>11860</v>
      </c>
      <c r="K13" s="9">
        <f>ROUNDDOWN(G13-0.15*(G13-F13),-1)</f>
        <v>11340</v>
      </c>
    </row>
    <row r="14" spans="1:11" x14ac:dyDescent="0.25">
      <c r="A14" s="4" t="s">
        <v>43</v>
      </c>
      <c r="B14" s="7" t="s">
        <v>44</v>
      </c>
      <c r="C14" s="5" t="s">
        <v>45</v>
      </c>
      <c r="D14" s="6">
        <v>35</v>
      </c>
      <c r="E14" s="6">
        <v>8</v>
      </c>
      <c r="F14" s="9">
        <v>3300</v>
      </c>
      <c r="G14" s="10">
        <v>13700</v>
      </c>
      <c r="H14" s="9">
        <f>ROUNDDOWN(G14-0.03*(G14-F14),-1)</f>
        <v>13380</v>
      </c>
      <c r="I14" s="9">
        <f>ROUNDDOWN(G14-0.06*(G14-F14),-1)</f>
        <v>13070</v>
      </c>
      <c r="J14" s="9">
        <f>ROUNDDOWN(G14-0.1*(G14-F14),-1)</f>
        <v>12660</v>
      </c>
      <c r="K14" s="9">
        <f>ROUNDDOWN(G14-0.15*(G14-F14),-1)</f>
        <v>12140</v>
      </c>
    </row>
    <row r="15" spans="1:11" x14ac:dyDescent="0.25">
      <c r="A15" s="4" t="s">
        <v>46</v>
      </c>
      <c r="B15" s="7" t="s">
        <v>47</v>
      </c>
      <c r="C15" s="5" t="s">
        <v>48</v>
      </c>
      <c r="D15" s="6">
        <v>35</v>
      </c>
      <c r="E15" s="6">
        <v>10</v>
      </c>
      <c r="F15" s="9">
        <v>3700</v>
      </c>
      <c r="G15" s="10">
        <v>14100</v>
      </c>
      <c r="H15" s="9">
        <f>ROUNDDOWN(G15-0.03*(G15-F15),-1)</f>
        <v>13780</v>
      </c>
      <c r="I15" s="9">
        <f>ROUNDDOWN(G15-0.06*(G15-F15),-1)</f>
        <v>13470</v>
      </c>
      <c r="J15" s="9">
        <f>ROUNDDOWN(G15-0.1*(G15-F15),-1)</f>
        <v>13060</v>
      </c>
      <c r="K15" s="9">
        <f>ROUNDDOWN(G15-0.15*(G15-F15),-1)</f>
        <v>12540</v>
      </c>
    </row>
    <row r="16" spans="1:11" x14ac:dyDescent="0.25">
      <c r="A16" s="4" t="s">
        <v>49</v>
      </c>
      <c r="B16" s="7" t="s">
        <v>50</v>
      </c>
      <c r="C16" s="5" t="s">
        <v>51</v>
      </c>
      <c r="D16" s="6">
        <v>25</v>
      </c>
      <c r="E16" s="6">
        <v>5</v>
      </c>
      <c r="F16" s="9">
        <v>2500</v>
      </c>
      <c r="G16" s="10">
        <v>9900</v>
      </c>
      <c r="H16" s="9">
        <f>ROUNDDOWN(G16-0.03*(G16-F16),-1)</f>
        <v>9670</v>
      </c>
      <c r="I16" s="9">
        <f>ROUNDDOWN(G16-0.06*(G16-F16),-1)</f>
        <v>9450</v>
      </c>
      <c r="J16" s="9">
        <f>ROUNDDOWN(G16-0.1*(G16-F16),-1)</f>
        <v>9160</v>
      </c>
      <c r="K16" s="9">
        <f>ROUNDDOWN(G16-0.15*(G16-F16),-1)</f>
        <v>8790</v>
      </c>
    </row>
    <row r="17" spans="1:11" x14ac:dyDescent="0.25">
      <c r="A17" s="4" t="s">
        <v>52</v>
      </c>
      <c r="B17" s="7" t="s">
        <v>53</v>
      </c>
      <c r="C17" s="5" t="s">
        <v>54</v>
      </c>
      <c r="D17" s="6">
        <v>25</v>
      </c>
      <c r="E17" s="6">
        <v>8</v>
      </c>
      <c r="F17" s="9">
        <v>3300</v>
      </c>
      <c r="G17" s="10">
        <v>10700</v>
      </c>
      <c r="H17" s="9">
        <f>ROUNDDOWN(G17-0.03*(G17-F17),-1)</f>
        <v>10470</v>
      </c>
      <c r="I17" s="9">
        <f>ROUNDDOWN(G17-0.06*(G17-F17),-1)</f>
        <v>10250</v>
      </c>
      <c r="J17" s="9">
        <f>ROUNDDOWN(G17-0.1*(G17-F17),-1)</f>
        <v>9960</v>
      </c>
      <c r="K17" s="9">
        <f>ROUNDDOWN(G17-0.15*(G17-F17),-1)</f>
        <v>9590</v>
      </c>
    </row>
    <row r="18" spans="1:11" x14ac:dyDescent="0.25">
      <c r="A18" s="4" t="s">
        <v>55</v>
      </c>
      <c r="B18" s="7" t="s">
        <v>56</v>
      </c>
      <c r="C18" s="5" t="s">
        <v>57</v>
      </c>
      <c r="D18" s="6">
        <v>25</v>
      </c>
      <c r="E18" s="6">
        <v>10</v>
      </c>
      <c r="F18" s="9">
        <v>3700</v>
      </c>
      <c r="G18" s="10">
        <v>11100</v>
      </c>
      <c r="H18" s="9">
        <f>ROUNDDOWN(G18-0.03*(G18-F18),-1)</f>
        <v>10870</v>
      </c>
      <c r="I18" s="9">
        <f>ROUNDDOWN(G18-0.06*(G18-F18),-1)</f>
        <v>10650</v>
      </c>
      <c r="J18" s="9">
        <f>ROUNDDOWN(G18-0.1*(G18-F18),-1)</f>
        <v>10360</v>
      </c>
      <c r="K18" s="9">
        <f>ROUNDDOWN(G18-0.15*(G18-F18),-1)</f>
        <v>9990</v>
      </c>
    </row>
    <row r="19" spans="1:11" x14ac:dyDescent="0.25">
      <c r="A19" s="4" t="s">
        <v>58</v>
      </c>
      <c r="B19" s="7" t="s">
        <v>59</v>
      </c>
      <c r="C19" s="5" t="s">
        <v>60</v>
      </c>
      <c r="D19" s="6">
        <v>40</v>
      </c>
      <c r="E19" s="6">
        <v>10</v>
      </c>
      <c r="F19" s="9">
        <v>3700</v>
      </c>
      <c r="G19" s="10">
        <v>15400</v>
      </c>
      <c r="H19" s="9">
        <f>ROUNDDOWN(G19-0.03*(G19-F19),-1)</f>
        <v>15040</v>
      </c>
      <c r="I19" s="9">
        <f>ROUNDDOWN(G19-0.06*(G19-F19),-1)</f>
        <v>14690</v>
      </c>
      <c r="J19" s="9">
        <f>ROUNDDOWN(G19-0.1*(G19-F19),-1)</f>
        <v>14230</v>
      </c>
      <c r="K19" s="9">
        <f>ROUNDDOWN(G19-0.15*(G19-F19),-1)</f>
        <v>13640</v>
      </c>
    </row>
    <row r="20" spans="1:11" x14ac:dyDescent="0.25">
      <c r="A20" s="4" t="s">
        <v>61</v>
      </c>
      <c r="B20" s="7" t="s">
        <v>62</v>
      </c>
      <c r="C20" s="5" t="s">
        <v>63</v>
      </c>
      <c r="D20" s="6">
        <v>40</v>
      </c>
      <c r="E20" s="6">
        <v>15</v>
      </c>
      <c r="F20" s="9">
        <v>4900</v>
      </c>
      <c r="G20" s="10">
        <v>16700</v>
      </c>
      <c r="H20" s="9">
        <f>ROUNDDOWN(G20-0.03*(G20-F20),-1)</f>
        <v>16340</v>
      </c>
      <c r="I20" s="9">
        <f>ROUNDDOWN(G20-0.06*(G20-F20),-1)</f>
        <v>15990</v>
      </c>
      <c r="J20" s="9">
        <f>ROUNDDOWN(G20-0.1*(G20-F20),-1)</f>
        <v>15520</v>
      </c>
      <c r="K20" s="9">
        <f>ROUNDDOWN(G20-0.15*(G20-F20),-1)</f>
        <v>14930</v>
      </c>
    </row>
    <row r="21" spans="1:11" x14ac:dyDescent="0.25">
      <c r="A21" s="4" t="s">
        <v>64</v>
      </c>
      <c r="B21" s="7" t="s">
        <v>65</v>
      </c>
      <c r="C21" s="5" t="s">
        <v>66</v>
      </c>
      <c r="D21" s="6">
        <v>40</v>
      </c>
      <c r="E21" s="6">
        <v>20</v>
      </c>
      <c r="F21" s="9">
        <v>6000</v>
      </c>
      <c r="G21" s="10">
        <v>17800</v>
      </c>
      <c r="H21" s="9">
        <f>ROUNDDOWN(G21-0.03*(G21-F21),-1)</f>
        <v>17440</v>
      </c>
      <c r="I21" s="9">
        <f>ROUNDDOWN(G21-0.06*(G21-F21),-1)</f>
        <v>17090</v>
      </c>
      <c r="J21" s="9">
        <f>ROUNDDOWN(G21-0.1*(G21-F21),-1)</f>
        <v>16620</v>
      </c>
      <c r="K21" s="9">
        <f>ROUNDDOWN(G21-0.15*(G21-F21),-1)</f>
        <v>16030</v>
      </c>
    </row>
    <row r="22" spans="1:11" x14ac:dyDescent="0.25">
      <c r="A22" s="4" t="s">
        <v>67</v>
      </c>
      <c r="B22" s="7" t="s">
        <v>68</v>
      </c>
      <c r="C22" s="5" t="s">
        <v>69</v>
      </c>
      <c r="D22" s="6">
        <v>30</v>
      </c>
      <c r="E22" s="6">
        <v>10</v>
      </c>
      <c r="F22" s="9">
        <v>3700</v>
      </c>
      <c r="G22" s="10">
        <v>12700</v>
      </c>
      <c r="H22" s="9" t="s">
        <v>369</v>
      </c>
      <c r="I22" s="9" t="s">
        <v>369</v>
      </c>
      <c r="J22" s="9" t="s">
        <v>369</v>
      </c>
      <c r="K22" s="9" t="s">
        <v>369</v>
      </c>
    </row>
    <row r="23" spans="1:11" x14ac:dyDescent="0.25">
      <c r="A23" s="4" t="s">
        <v>70</v>
      </c>
      <c r="B23" s="7" t="s">
        <v>71</v>
      </c>
      <c r="C23" s="5" t="s">
        <v>72</v>
      </c>
      <c r="D23" s="6">
        <v>30</v>
      </c>
      <c r="E23" s="6">
        <v>15</v>
      </c>
      <c r="F23" s="9">
        <v>4900</v>
      </c>
      <c r="G23" s="10">
        <v>13900</v>
      </c>
      <c r="H23" s="9" t="s">
        <v>369</v>
      </c>
      <c r="I23" s="9" t="s">
        <v>369</v>
      </c>
      <c r="J23" s="9" t="s">
        <v>369</v>
      </c>
      <c r="K23" s="9" t="s">
        <v>369</v>
      </c>
    </row>
    <row r="24" spans="1:11" x14ac:dyDescent="0.25">
      <c r="A24" s="4" t="s">
        <v>73</v>
      </c>
      <c r="B24" s="7" t="s">
        <v>74</v>
      </c>
      <c r="C24" s="5" t="s">
        <v>75</v>
      </c>
      <c r="D24" s="6">
        <v>30</v>
      </c>
      <c r="E24" s="6">
        <v>20</v>
      </c>
      <c r="F24" s="9">
        <v>6000</v>
      </c>
      <c r="G24" s="10">
        <v>15000</v>
      </c>
      <c r="H24" s="9" t="s">
        <v>369</v>
      </c>
      <c r="I24" s="9" t="s">
        <v>369</v>
      </c>
      <c r="J24" s="9" t="s">
        <v>369</v>
      </c>
      <c r="K24" s="9" t="s">
        <v>369</v>
      </c>
    </row>
    <row r="25" spans="1:11" x14ac:dyDescent="0.25">
      <c r="A25" s="4" t="s">
        <v>76</v>
      </c>
      <c r="B25" s="7" t="s">
        <v>77</v>
      </c>
      <c r="C25" s="5" t="s">
        <v>78</v>
      </c>
      <c r="D25" s="6">
        <v>35</v>
      </c>
      <c r="E25" s="6"/>
      <c r="F25" s="9">
        <v>0</v>
      </c>
      <c r="G25" s="10">
        <v>10300</v>
      </c>
      <c r="H25" s="9">
        <f>ROUNDDOWN(G25-0.03*(G25-F25),-1)</f>
        <v>9990</v>
      </c>
      <c r="I25" s="9">
        <f>ROUNDDOWN(G25-0.06*(G25-F25),-1)</f>
        <v>9680</v>
      </c>
      <c r="J25" s="9">
        <f>ROUNDDOWN(G25-0.1*(G25-F25),-1)</f>
        <v>9270</v>
      </c>
      <c r="K25" s="9">
        <f>ROUNDDOWN(G25-0.15*(G25-F25),-1)</f>
        <v>8750</v>
      </c>
    </row>
    <row r="26" spans="1:11" x14ac:dyDescent="0.25">
      <c r="A26" s="4" t="s">
        <v>79</v>
      </c>
      <c r="B26" s="7" t="s">
        <v>80</v>
      </c>
      <c r="C26" s="5" t="s">
        <v>80</v>
      </c>
      <c r="D26" s="6">
        <v>20</v>
      </c>
      <c r="E26" s="6"/>
      <c r="F26" s="9">
        <v>0</v>
      </c>
      <c r="G26" s="10">
        <v>5900</v>
      </c>
      <c r="H26" s="9">
        <f>ROUNDDOWN(G26-0.03*(G26-F26),-1)</f>
        <v>5720</v>
      </c>
      <c r="I26" s="9">
        <f>ROUNDDOWN(G26-0.06*(G26-F26),-1)</f>
        <v>5540</v>
      </c>
      <c r="J26" s="9">
        <f>ROUNDDOWN(G26-0.1*(G26-F26),-1)</f>
        <v>5310</v>
      </c>
      <c r="K26" s="9">
        <f>ROUNDDOWN(G26-0.15*(G26-F26),-1)</f>
        <v>5010</v>
      </c>
    </row>
    <row r="27" spans="1:11" x14ac:dyDescent="0.25">
      <c r="A27" s="4" t="s">
        <v>81</v>
      </c>
      <c r="B27" s="7" t="s">
        <v>82</v>
      </c>
      <c r="C27" s="5" t="s">
        <v>83</v>
      </c>
      <c r="D27" s="6">
        <v>40</v>
      </c>
      <c r="E27" s="6">
        <v>10</v>
      </c>
      <c r="F27" s="9">
        <v>3700</v>
      </c>
      <c r="G27" s="10">
        <v>15400</v>
      </c>
      <c r="H27" s="9">
        <f>ROUNDDOWN(G27-0.03*(G27-F27),-1)</f>
        <v>15040</v>
      </c>
      <c r="I27" s="9">
        <f>ROUNDDOWN(G27-0.06*(G27-F27),-1)</f>
        <v>14690</v>
      </c>
      <c r="J27" s="9">
        <f>ROUNDDOWN(G27-0.1*(G27-F27),-1)</f>
        <v>14230</v>
      </c>
      <c r="K27" s="9">
        <f>ROUNDDOWN(G27-0.15*(G27-F27),-1)</f>
        <v>13640</v>
      </c>
    </row>
    <row r="28" spans="1:11" x14ac:dyDescent="0.25">
      <c r="A28" s="4" t="s">
        <v>84</v>
      </c>
      <c r="B28" s="7" t="s">
        <v>85</v>
      </c>
      <c r="C28" s="5" t="s">
        <v>86</v>
      </c>
      <c r="D28" s="6">
        <v>40</v>
      </c>
      <c r="E28" s="6">
        <v>15</v>
      </c>
      <c r="F28" s="9">
        <v>4900</v>
      </c>
      <c r="G28" s="10">
        <v>16700</v>
      </c>
      <c r="H28" s="9">
        <f>ROUNDDOWN(G28-0.03*(G28-F28),-1)</f>
        <v>16340</v>
      </c>
      <c r="I28" s="9">
        <f>ROUNDDOWN(G28-0.06*(G28-F28),-1)</f>
        <v>15990</v>
      </c>
      <c r="J28" s="9">
        <f>ROUNDDOWN(G28-0.1*(G28-F28),-1)</f>
        <v>15520</v>
      </c>
      <c r="K28" s="9">
        <f>ROUNDDOWN(G28-0.15*(G28-F28),-1)</f>
        <v>14930</v>
      </c>
    </row>
    <row r="29" spans="1:11" x14ac:dyDescent="0.25">
      <c r="A29" s="4" t="s">
        <v>87</v>
      </c>
      <c r="B29" s="7" t="s">
        <v>88</v>
      </c>
      <c r="C29" s="5" t="s">
        <v>89</v>
      </c>
      <c r="D29" s="6">
        <v>40</v>
      </c>
      <c r="E29" s="6">
        <v>20</v>
      </c>
      <c r="F29" s="9">
        <v>6000</v>
      </c>
      <c r="G29" s="10">
        <v>17800</v>
      </c>
      <c r="H29" s="9">
        <f>ROUNDDOWN(G29-0.03*(G29-F29),-1)</f>
        <v>17440</v>
      </c>
      <c r="I29" s="9">
        <f>ROUNDDOWN(G29-0.06*(G29-F29),-1)</f>
        <v>17090</v>
      </c>
      <c r="J29" s="9">
        <f>ROUNDDOWN(G29-0.1*(G29-F29),-1)</f>
        <v>16620</v>
      </c>
      <c r="K29" s="9">
        <f>ROUNDDOWN(G29-0.15*(G29-F29),-1)</f>
        <v>16030</v>
      </c>
    </row>
    <row r="30" spans="1:11" x14ac:dyDescent="0.25">
      <c r="A30" s="4" t="s">
        <v>90</v>
      </c>
      <c r="B30" s="7" t="s">
        <v>91</v>
      </c>
      <c r="C30" s="5" t="s">
        <v>92</v>
      </c>
      <c r="D30" s="6">
        <v>30</v>
      </c>
      <c r="E30" s="6">
        <v>10</v>
      </c>
      <c r="F30" s="9">
        <v>3700</v>
      </c>
      <c r="G30" s="10">
        <v>12700</v>
      </c>
      <c r="H30" s="9">
        <f>ROUNDDOWN(G30-0.03*(G30-F30),-1)</f>
        <v>12430</v>
      </c>
      <c r="I30" s="9">
        <f>ROUNDDOWN(G30-0.06*(G30-F30),-1)</f>
        <v>12160</v>
      </c>
      <c r="J30" s="9">
        <f>ROUNDDOWN(G30-0.1*(G30-F30),-1)</f>
        <v>11800</v>
      </c>
      <c r="K30" s="9">
        <f>ROUNDDOWN(G30-0.15*(G30-F30),-1)</f>
        <v>11350</v>
      </c>
    </row>
    <row r="31" spans="1:11" x14ac:dyDescent="0.25">
      <c r="A31" s="4" t="s">
        <v>93</v>
      </c>
      <c r="B31" s="7" t="s">
        <v>94</v>
      </c>
      <c r="C31" s="5" t="s">
        <v>95</v>
      </c>
      <c r="D31" s="6">
        <v>30</v>
      </c>
      <c r="E31" s="6">
        <v>15</v>
      </c>
      <c r="F31" s="9">
        <v>4900</v>
      </c>
      <c r="G31" s="10">
        <v>13900</v>
      </c>
      <c r="H31" s="9">
        <f>ROUNDDOWN(G31-0.03*(G31-F31),-1)</f>
        <v>13630</v>
      </c>
      <c r="I31" s="9">
        <f>ROUNDDOWN(G31-0.06*(G31-F31),-1)</f>
        <v>13360</v>
      </c>
      <c r="J31" s="9">
        <f>ROUNDDOWN(G31-0.1*(G31-F31),-1)</f>
        <v>13000</v>
      </c>
      <c r="K31" s="9">
        <f>ROUNDDOWN(G31-0.15*(G31-F31),-1)</f>
        <v>12550</v>
      </c>
    </row>
    <row r="32" spans="1:11" x14ac:dyDescent="0.25">
      <c r="A32" s="4" t="s">
        <v>96</v>
      </c>
      <c r="B32" s="7" t="s">
        <v>97</v>
      </c>
      <c r="C32" s="5" t="s">
        <v>98</v>
      </c>
      <c r="D32" s="6">
        <v>30</v>
      </c>
      <c r="E32" s="6">
        <v>20</v>
      </c>
      <c r="F32" s="9">
        <v>6000</v>
      </c>
      <c r="G32" s="10">
        <v>15000</v>
      </c>
      <c r="H32" s="9">
        <f>ROUNDDOWN(G32-0.03*(G32-F32),-1)</f>
        <v>14730</v>
      </c>
      <c r="I32" s="9">
        <f>ROUNDDOWN(G32-0.06*(G32-F32),-1)</f>
        <v>14460</v>
      </c>
      <c r="J32" s="9">
        <f>ROUNDDOWN(G32-0.1*(G32-F32),-1)</f>
        <v>14100</v>
      </c>
      <c r="K32" s="9">
        <f>ROUNDDOWN(G32-0.15*(G32-F32),-1)</f>
        <v>13650</v>
      </c>
    </row>
    <row r="33" spans="1:11" x14ac:dyDescent="0.25">
      <c r="A33" s="4" t="s">
        <v>99</v>
      </c>
      <c r="B33" s="7" t="s">
        <v>100</v>
      </c>
      <c r="C33" s="5" t="s">
        <v>101</v>
      </c>
      <c r="D33" s="6">
        <v>15</v>
      </c>
      <c r="E33" s="6"/>
      <c r="F33" s="9">
        <v>0</v>
      </c>
      <c r="G33" s="10">
        <v>4600</v>
      </c>
      <c r="H33" s="9">
        <f>ROUNDDOWN(G33-0.03*(G33-F33),-1)</f>
        <v>4460</v>
      </c>
      <c r="I33" s="9">
        <f>ROUNDDOWN(G33-0.06*(G33-F33),-1)</f>
        <v>4320</v>
      </c>
      <c r="J33" s="9">
        <f>ROUNDDOWN(G33-0.1*(G33-F33),-1)</f>
        <v>4140</v>
      </c>
      <c r="K33" s="9">
        <f>ROUNDDOWN(G33-0.15*(G33-F33),-1)</f>
        <v>3910</v>
      </c>
    </row>
    <row r="34" spans="1:11" x14ac:dyDescent="0.25">
      <c r="A34" s="4" t="s">
        <v>102</v>
      </c>
      <c r="B34" s="7" t="s">
        <v>103</v>
      </c>
      <c r="C34" s="5" t="s">
        <v>104</v>
      </c>
      <c r="D34" s="6">
        <v>20</v>
      </c>
      <c r="E34" s="6">
        <v>10</v>
      </c>
      <c r="F34" s="9">
        <v>3700</v>
      </c>
      <c r="G34" s="10">
        <v>9700</v>
      </c>
      <c r="H34" s="9">
        <f>ROUNDDOWN(G34-0.03*(G34-F34),-1)</f>
        <v>9520</v>
      </c>
      <c r="I34" s="9">
        <f>ROUNDDOWN(G34-0.06*(G34-F34),-1)</f>
        <v>9340</v>
      </c>
      <c r="J34" s="9">
        <f>ROUNDDOWN(G34-0.1*(G34-F34),-1)</f>
        <v>9100</v>
      </c>
      <c r="K34" s="9">
        <f>ROUNDDOWN(G34-0.15*(G34-F34),-1)</f>
        <v>8800</v>
      </c>
    </row>
    <row r="35" spans="1:11" x14ac:dyDescent="0.25">
      <c r="A35" s="4" t="s">
        <v>105</v>
      </c>
      <c r="B35" s="7" t="s">
        <v>106</v>
      </c>
      <c r="C35" s="5" t="s">
        <v>107</v>
      </c>
      <c r="D35" s="6">
        <v>20</v>
      </c>
      <c r="E35" s="6">
        <v>15</v>
      </c>
      <c r="F35" s="9">
        <v>4900</v>
      </c>
      <c r="G35" s="10">
        <v>10900</v>
      </c>
      <c r="H35" s="9">
        <f>ROUNDDOWN(G35-0.03*(G35-F35),-1)</f>
        <v>10720</v>
      </c>
      <c r="I35" s="9">
        <f>ROUNDDOWN(G35-0.06*(G35-F35),-1)</f>
        <v>10540</v>
      </c>
      <c r="J35" s="9">
        <f>ROUNDDOWN(G35-0.1*(G35-F35),-1)</f>
        <v>10300</v>
      </c>
      <c r="K35" s="9">
        <f>ROUNDDOWN(G35-0.15*(G35-F35),-1)</f>
        <v>10000</v>
      </c>
    </row>
    <row r="36" spans="1:11" x14ac:dyDescent="0.25">
      <c r="A36" s="4" t="s">
        <v>108</v>
      </c>
      <c r="B36" s="7" t="s">
        <v>109</v>
      </c>
      <c r="C36" s="5" t="s">
        <v>110</v>
      </c>
      <c r="D36" s="6">
        <v>20</v>
      </c>
      <c r="E36" s="6">
        <v>20</v>
      </c>
      <c r="F36" s="9">
        <v>6000</v>
      </c>
      <c r="G36" s="10">
        <v>12100</v>
      </c>
      <c r="H36" s="9">
        <f>ROUNDDOWN(G36-0.03*(G36-F36),-1)</f>
        <v>11910</v>
      </c>
      <c r="I36" s="9">
        <f>ROUNDDOWN(G36-0.06*(G36-F36),-1)</f>
        <v>11730</v>
      </c>
      <c r="J36" s="9">
        <f>ROUNDDOWN(G36-0.1*(G36-F36),-1)</f>
        <v>11490</v>
      </c>
      <c r="K36" s="9">
        <f>ROUNDDOWN(G36-0.15*(G36-F36),-1)</f>
        <v>11180</v>
      </c>
    </row>
    <row r="37" spans="1:11" x14ac:dyDescent="0.25">
      <c r="A37" s="2" t="s">
        <v>111</v>
      </c>
      <c r="B37" s="3" t="s">
        <v>112</v>
      </c>
      <c r="C37" s="3"/>
      <c r="D37" s="3"/>
      <c r="E37" s="3"/>
      <c r="F37" s="8"/>
      <c r="G37" s="8"/>
      <c r="H37" s="8"/>
      <c r="I37" s="8"/>
      <c r="J37" s="8"/>
      <c r="K37" s="8"/>
    </row>
    <row r="38" spans="1:11" x14ac:dyDescent="0.25">
      <c r="A38" s="4" t="s">
        <v>113</v>
      </c>
      <c r="B38" s="7" t="s">
        <v>114</v>
      </c>
      <c r="C38" s="5" t="s">
        <v>115</v>
      </c>
      <c r="D38" s="6">
        <v>30</v>
      </c>
      <c r="E38" s="6"/>
      <c r="F38" s="9">
        <v>0</v>
      </c>
      <c r="G38" s="10">
        <v>8700</v>
      </c>
      <c r="H38" s="9">
        <f>ROUNDDOWN(G38-0.03*(G38-F38),-1)</f>
        <v>8430</v>
      </c>
      <c r="I38" s="9">
        <f>ROUNDDOWN(G38-0.06*(G38-F38),-1)</f>
        <v>8170</v>
      </c>
      <c r="J38" s="9">
        <f>ROUNDDOWN(G38-0.1*(G38-F38),-1)</f>
        <v>7830</v>
      </c>
      <c r="K38" s="9">
        <f>ROUNDDOWN(G38-0.15*(G38-F38),-1)</f>
        <v>7390</v>
      </c>
    </row>
    <row r="39" spans="1:11" ht="30" x14ac:dyDescent="0.25">
      <c r="A39" s="4" t="s">
        <v>116</v>
      </c>
      <c r="B39" s="7" t="s">
        <v>117</v>
      </c>
      <c r="C39" s="5" t="s">
        <v>118</v>
      </c>
      <c r="D39" s="6">
        <v>35</v>
      </c>
      <c r="E39" s="6"/>
      <c r="F39" s="9">
        <v>0</v>
      </c>
      <c r="G39" s="10">
        <v>10200</v>
      </c>
      <c r="H39" s="9">
        <f>ROUNDDOWN(G39-0.03*(G39-F39),-1)</f>
        <v>9890</v>
      </c>
      <c r="I39" s="9">
        <f>ROUNDDOWN(G39-0.06*(G39-F39),-1)</f>
        <v>9580</v>
      </c>
      <c r="J39" s="9">
        <f>ROUNDDOWN(G39-0.1*(G39-F39),-1)</f>
        <v>9180</v>
      </c>
      <c r="K39" s="9">
        <f>ROUNDDOWN(G39-0.15*(G39-F39),-1)</f>
        <v>8670</v>
      </c>
    </row>
    <row r="40" spans="1:11" x14ac:dyDescent="0.25">
      <c r="A40" s="4" t="s">
        <v>36</v>
      </c>
      <c r="B40" s="11" t="s">
        <v>355</v>
      </c>
      <c r="C40" s="5" t="s">
        <v>119</v>
      </c>
      <c r="D40" s="6">
        <v>15</v>
      </c>
      <c r="E40" s="6"/>
      <c r="F40" s="9">
        <v>0</v>
      </c>
      <c r="G40" s="10">
        <v>5100</v>
      </c>
      <c r="H40" s="9">
        <f>ROUNDDOWN(G40-0.03*(G40-F40),-1)</f>
        <v>4940</v>
      </c>
      <c r="I40" s="9">
        <f>ROUNDDOWN(G40-0.06*(G40-F40),-1)</f>
        <v>4790</v>
      </c>
      <c r="J40" s="9">
        <f>ROUNDDOWN(G40-0.1*(G40-F40),-1)</f>
        <v>4590</v>
      </c>
      <c r="K40" s="9">
        <f>ROUNDDOWN(G40-0.15*(G40-F40),-1)</f>
        <v>4330</v>
      </c>
    </row>
    <row r="41" spans="1:11" x14ac:dyDescent="0.25">
      <c r="A41" s="4" t="s">
        <v>120</v>
      </c>
      <c r="B41" s="11" t="s">
        <v>356</v>
      </c>
      <c r="C41" s="5" t="s">
        <v>121</v>
      </c>
      <c r="D41" s="6">
        <v>20</v>
      </c>
      <c r="E41" s="6"/>
      <c r="F41" s="9">
        <v>0</v>
      </c>
      <c r="G41" s="10">
        <v>6700</v>
      </c>
      <c r="H41" s="9">
        <f>ROUNDDOWN(G41-0.03*(G41-F41),-1)</f>
        <v>6490</v>
      </c>
      <c r="I41" s="9">
        <f>ROUNDDOWN(G41-0.06*(G41-F41),-1)</f>
        <v>6290</v>
      </c>
      <c r="J41" s="9">
        <f>ROUNDDOWN(G41-0.1*(G41-F41),-1)</f>
        <v>6030</v>
      </c>
      <c r="K41" s="9">
        <f>ROUNDDOWN(G41-0.15*(G41-F41),-1)</f>
        <v>5690</v>
      </c>
    </row>
    <row r="42" spans="1:11" x14ac:dyDescent="0.25">
      <c r="A42" s="2" t="s">
        <v>122</v>
      </c>
      <c r="B42" s="3" t="s">
        <v>123</v>
      </c>
      <c r="C42" s="3"/>
      <c r="D42" s="3"/>
      <c r="E42" s="3"/>
      <c r="F42" s="8"/>
      <c r="G42" s="8"/>
      <c r="H42" s="8"/>
      <c r="I42" s="8"/>
      <c r="J42" s="8"/>
      <c r="K42" s="8"/>
    </row>
    <row r="43" spans="1:11" x14ac:dyDescent="0.25">
      <c r="A43" s="4" t="s">
        <v>124</v>
      </c>
      <c r="B43" s="7" t="s">
        <v>125</v>
      </c>
      <c r="C43" s="5" t="s">
        <v>126</v>
      </c>
      <c r="D43" s="6">
        <v>30</v>
      </c>
      <c r="E43" s="6"/>
      <c r="F43" s="9">
        <v>0</v>
      </c>
      <c r="G43" s="10">
        <v>10000</v>
      </c>
      <c r="H43" s="9">
        <f>ROUNDDOWN(G43-0.03*(G43-F43),-1)</f>
        <v>9700</v>
      </c>
      <c r="I43" s="9">
        <f>ROUNDDOWN(G43-0.06*(G43-F43),-1)</f>
        <v>9400</v>
      </c>
      <c r="J43" s="9">
        <f>ROUNDDOWN(G43-0.1*(G43-F43),-1)</f>
        <v>9000</v>
      </c>
      <c r="K43" s="9">
        <f>ROUNDDOWN(G43-0.15*(G43-F43),-1)</f>
        <v>8500</v>
      </c>
    </row>
    <row r="44" spans="1:11" x14ac:dyDescent="0.25">
      <c r="A44" s="4" t="s">
        <v>127</v>
      </c>
      <c r="B44" s="7" t="s">
        <v>128</v>
      </c>
      <c r="C44" s="5" t="s">
        <v>129</v>
      </c>
      <c r="D44" s="6">
        <v>40</v>
      </c>
      <c r="E44" s="6">
        <v>10</v>
      </c>
      <c r="F44" s="9">
        <v>3700</v>
      </c>
      <c r="G44" s="10">
        <v>15400</v>
      </c>
      <c r="H44" s="9">
        <f>ROUNDDOWN(G44-0.03*(G44-F44),-1)</f>
        <v>15040</v>
      </c>
      <c r="I44" s="9">
        <f>ROUNDDOWN(G44-0.06*(G44-F44),-1)</f>
        <v>14690</v>
      </c>
      <c r="J44" s="9">
        <f>ROUNDDOWN(G44-0.1*(G44-F44),-1)</f>
        <v>14230</v>
      </c>
      <c r="K44" s="9">
        <f>ROUNDDOWN(G44-0.15*(G44-F44),-1)</f>
        <v>13640</v>
      </c>
    </row>
    <row r="45" spans="1:11" ht="30" x14ac:dyDescent="0.25">
      <c r="A45" s="4" t="s">
        <v>130</v>
      </c>
      <c r="B45" s="7" t="s">
        <v>131</v>
      </c>
      <c r="C45" s="5" t="s">
        <v>132</v>
      </c>
      <c r="D45" s="6">
        <v>40</v>
      </c>
      <c r="E45" s="6">
        <v>15</v>
      </c>
      <c r="F45" s="9">
        <v>4900</v>
      </c>
      <c r="G45" s="10">
        <v>16700</v>
      </c>
      <c r="H45" s="9">
        <f>ROUNDDOWN(G45-0.03*(G45-F45),-1)</f>
        <v>16340</v>
      </c>
      <c r="I45" s="9">
        <f>ROUNDDOWN(G45-0.06*(G45-F45),-1)</f>
        <v>15990</v>
      </c>
      <c r="J45" s="9">
        <f>ROUNDDOWN(G45-0.1*(G45-F45),-1)</f>
        <v>15520</v>
      </c>
      <c r="K45" s="9">
        <f>ROUNDDOWN(G45-0.15*(G45-F45),-1)</f>
        <v>14930</v>
      </c>
    </row>
    <row r="46" spans="1:11" x14ac:dyDescent="0.25">
      <c r="A46" s="4" t="s">
        <v>133</v>
      </c>
      <c r="B46" s="7" t="s">
        <v>134</v>
      </c>
      <c r="C46" s="5" t="s">
        <v>135</v>
      </c>
      <c r="D46" s="6">
        <v>40</v>
      </c>
      <c r="E46" s="6">
        <v>20</v>
      </c>
      <c r="F46" s="9">
        <v>6000</v>
      </c>
      <c r="G46" s="10">
        <v>17800</v>
      </c>
      <c r="H46" s="9">
        <f>ROUNDDOWN(G46-0.03*(G46-F46),-1)</f>
        <v>17440</v>
      </c>
      <c r="I46" s="9">
        <f>ROUNDDOWN(G46-0.06*(G46-F46),-1)</f>
        <v>17090</v>
      </c>
      <c r="J46" s="9">
        <f>ROUNDDOWN(G46-0.1*(G46-F46),-1)</f>
        <v>16620</v>
      </c>
      <c r="K46" s="9">
        <f>ROUNDDOWN(G46-0.15*(G46-F46),-1)</f>
        <v>16030</v>
      </c>
    </row>
    <row r="47" spans="1:11" x14ac:dyDescent="0.25">
      <c r="A47" s="4" t="s">
        <v>136</v>
      </c>
      <c r="B47" s="7" t="s">
        <v>137</v>
      </c>
      <c r="C47" s="5" t="s">
        <v>138</v>
      </c>
      <c r="D47" s="6">
        <v>35</v>
      </c>
      <c r="E47" s="6"/>
      <c r="F47" s="9">
        <v>0</v>
      </c>
      <c r="G47" s="10">
        <v>11700</v>
      </c>
      <c r="H47" s="9">
        <f>ROUNDDOWN(G47-0.03*(G47-F47),-1)</f>
        <v>11340</v>
      </c>
      <c r="I47" s="9">
        <f>ROUNDDOWN(G47-0.06*(G47-F47),-1)</f>
        <v>10990</v>
      </c>
      <c r="J47" s="9">
        <f>ROUNDDOWN(G47-0.1*(G47-F47),-1)</f>
        <v>10530</v>
      </c>
      <c r="K47" s="9">
        <f>ROUNDDOWN(G47-0.15*(G47-F47),-1)</f>
        <v>9940</v>
      </c>
    </row>
    <row r="48" spans="1:11" ht="30" x14ac:dyDescent="0.25">
      <c r="A48" s="4" t="s">
        <v>139</v>
      </c>
      <c r="B48" s="7" t="s">
        <v>140</v>
      </c>
      <c r="C48" s="5" t="s">
        <v>141</v>
      </c>
      <c r="D48" s="6">
        <v>45</v>
      </c>
      <c r="E48" s="6">
        <v>10</v>
      </c>
      <c r="F48" s="9">
        <v>3700</v>
      </c>
      <c r="G48" s="10">
        <v>17000</v>
      </c>
      <c r="H48" s="9">
        <f>ROUNDDOWN(G48-0.03*(G48-F48),-1)</f>
        <v>16600</v>
      </c>
      <c r="I48" s="9">
        <f>ROUNDDOWN(G48-0.06*(G48-F48),-1)</f>
        <v>16200</v>
      </c>
      <c r="J48" s="9">
        <f>ROUNDDOWN(G48-0.1*(G48-F48),-1)</f>
        <v>15670</v>
      </c>
      <c r="K48" s="9">
        <f>ROUNDDOWN(G48-0.15*(G48-F48),-1)</f>
        <v>15000</v>
      </c>
    </row>
    <row r="49" spans="1:11" ht="30" x14ac:dyDescent="0.25">
      <c r="A49" s="4" t="s">
        <v>142</v>
      </c>
      <c r="B49" s="7" t="s">
        <v>143</v>
      </c>
      <c r="C49" s="5" t="s">
        <v>144</v>
      </c>
      <c r="D49" s="6">
        <v>45</v>
      </c>
      <c r="E49" s="6">
        <v>15</v>
      </c>
      <c r="F49" s="9">
        <v>4900</v>
      </c>
      <c r="G49" s="10">
        <v>18200</v>
      </c>
      <c r="H49" s="9">
        <f>ROUNDDOWN(G49-0.03*(G49-F49),-1)</f>
        <v>17800</v>
      </c>
      <c r="I49" s="9">
        <f>ROUNDDOWN(G49-0.06*(G49-F49),-1)</f>
        <v>17400</v>
      </c>
      <c r="J49" s="9">
        <f>ROUNDDOWN(G49-0.1*(G49-F49),-1)</f>
        <v>16870</v>
      </c>
      <c r="K49" s="9">
        <f>ROUNDDOWN(G49-0.15*(G49-F49),-1)</f>
        <v>16200</v>
      </c>
    </row>
    <row r="50" spans="1:11" ht="30" x14ac:dyDescent="0.25">
      <c r="A50" s="4" t="s">
        <v>145</v>
      </c>
      <c r="B50" s="7" t="s">
        <v>146</v>
      </c>
      <c r="C50" s="5" t="s">
        <v>147</v>
      </c>
      <c r="D50" s="6">
        <v>45</v>
      </c>
      <c r="E50" s="6">
        <v>20</v>
      </c>
      <c r="F50" s="9">
        <v>6000</v>
      </c>
      <c r="G50" s="10">
        <v>19300</v>
      </c>
      <c r="H50" s="9">
        <f>ROUNDDOWN(G50-0.03*(G50-F50),-1)</f>
        <v>18900</v>
      </c>
      <c r="I50" s="9">
        <f>ROUNDDOWN(G50-0.06*(G50-F50),-1)</f>
        <v>18500</v>
      </c>
      <c r="J50" s="9">
        <f>ROUNDDOWN(G50-0.1*(G50-F50),-1)</f>
        <v>17970</v>
      </c>
      <c r="K50" s="9">
        <f>ROUNDDOWN(G50-0.15*(G50-F50),-1)</f>
        <v>17300</v>
      </c>
    </row>
    <row r="51" spans="1:11" x14ac:dyDescent="0.25">
      <c r="A51" s="4" t="s">
        <v>148</v>
      </c>
      <c r="B51" s="7" t="s">
        <v>149</v>
      </c>
      <c r="C51" s="5" t="s">
        <v>150</v>
      </c>
      <c r="D51" s="6">
        <v>55</v>
      </c>
      <c r="E51" s="6"/>
      <c r="F51" s="9">
        <v>14500</v>
      </c>
      <c r="G51" s="10">
        <v>24500</v>
      </c>
      <c r="H51" s="9">
        <f>ROUNDDOWN(G51-0.03*(G51-F51),-1)</f>
        <v>24200</v>
      </c>
      <c r="I51" s="9">
        <f>ROUNDDOWN(G51-0.06*(G51-F51),-1)</f>
        <v>23900</v>
      </c>
      <c r="J51" s="9">
        <f>ROUNDDOWN(G51-0.1*(G51-F51),-1)</f>
        <v>23500</v>
      </c>
      <c r="K51" s="9">
        <f>ROUNDDOWN(G51-0.15*(G51-F51),-1)</f>
        <v>23000</v>
      </c>
    </row>
    <row r="52" spans="1:11" x14ac:dyDescent="0.25">
      <c r="A52" s="4" t="s">
        <v>151</v>
      </c>
      <c r="B52" s="7" t="s">
        <v>152</v>
      </c>
      <c r="C52" s="5" t="s">
        <v>153</v>
      </c>
      <c r="D52" s="6">
        <v>15</v>
      </c>
      <c r="E52" s="6"/>
      <c r="F52" s="9">
        <v>0</v>
      </c>
      <c r="G52" s="10">
        <v>5100</v>
      </c>
      <c r="H52" s="9">
        <f>ROUNDDOWN(G52-0.03*(G52-F52),-1)</f>
        <v>4940</v>
      </c>
      <c r="I52" s="9">
        <f>ROUNDDOWN(G52-0.06*(G52-F52),-1)</f>
        <v>4790</v>
      </c>
      <c r="J52" s="9">
        <f>ROUNDDOWN(G52-0.1*(G52-F52),-1)</f>
        <v>4590</v>
      </c>
      <c r="K52" s="9">
        <f>ROUNDDOWN(G52-0.15*(G52-F52),-1)</f>
        <v>4330</v>
      </c>
    </row>
    <row r="53" spans="1:11" x14ac:dyDescent="0.25">
      <c r="A53" s="2" t="s">
        <v>154</v>
      </c>
      <c r="B53" s="3" t="s">
        <v>155</v>
      </c>
      <c r="C53" s="3"/>
      <c r="D53" s="3"/>
      <c r="E53" s="3"/>
      <c r="F53" s="8"/>
      <c r="G53" s="8"/>
      <c r="H53" s="8"/>
      <c r="I53" s="8"/>
      <c r="J53" s="8"/>
      <c r="K53" s="8"/>
    </row>
    <row r="54" spans="1:11" x14ac:dyDescent="0.25">
      <c r="A54" s="4" t="s">
        <v>156</v>
      </c>
      <c r="B54" s="7" t="s">
        <v>157</v>
      </c>
      <c r="C54" s="5" t="s">
        <v>158</v>
      </c>
      <c r="D54" s="6">
        <v>30</v>
      </c>
      <c r="E54" s="6"/>
      <c r="F54" s="9">
        <v>0</v>
      </c>
      <c r="G54" s="10">
        <v>9000</v>
      </c>
      <c r="H54" s="9">
        <f>ROUNDDOWN(G54-0.03*(G54-F54),-1)</f>
        <v>8730</v>
      </c>
      <c r="I54" s="9">
        <f>ROUNDDOWN(G54-0.06*(G54-F54),-1)</f>
        <v>8460</v>
      </c>
      <c r="J54" s="9">
        <f>ROUNDDOWN(G54-0.1*(G54-F54),-1)</f>
        <v>8100</v>
      </c>
      <c r="K54" s="9">
        <f>ROUNDDOWN(G54-0.15*(G54-F54),-1)</f>
        <v>7650</v>
      </c>
    </row>
    <row r="55" spans="1:11" x14ac:dyDescent="0.25">
      <c r="A55" s="4" t="s">
        <v>159</v>
      </c>
      <c r="B55" s="7" t="s">
        <v>160</v>
      </c>
      <c r="C55" s="5" t="s">
        <v>161</v>
      </c>
      <c r="D55" s="6">
        <v>55</v>
      </c>
      <c r="E55" s="6">
        <v>10</v>
      </c>
      <c r="F55" s="9">
        <v>3700</v>
      </c>
      <c r="G55" s="10">
        <v>18700</v>
      </c>
      <c r="H55" s="9">
        <f>ROUNDDOWN(G55-0.03*(G55-F55),-1)</f>
        <v>18250</v>
      </c>
      <c r="I55" s="9">
        <f>ROUNDDOWN(G55-0.06*(G55-F55),-1)</f>
        <v>17800</v>
      </c>
      <c r="J55" s="9">
        <f>ROUNDDOWN(G55-0.1*(G55-F55),-1)</f>
        <v>17200</v>
      </c>
      <c r="K55" s="9">
        <f>ROUNDDOWN(G55-0.15*(G55-F55),-1)</f>
        <v>16450</v>
      </c>
    </row>
    <row r="56" spans="1:11" x14ac:dyDescent="0.25">
      <c r="A56" s="4" t="s">
        <v>162</v>
      </c>
      <c r="B56" s="7" t="s">
        <v>163</v>
      </c>
      <c r="C56" s="5" t="s">
        <v>164</v>
      </c>
      <c r="D56" s="6">
        <v>55</v>
      </c>
      <c r="E56" s="6">
        <v>15</v>
      </c>
      <c r="F56" s="9">
        <v>4900</v>
      </c>
      <c r="G56" s="10">
        <v>20000</v>
      </c>
      <c r="H56" s="9">
        <f>ROUNDDOWN(G56-0.03*(G56-F56),-1)</f>
        <v>19540</v>
      </c>
      <c r="I56" s="9">
        <f>ROUNDDOWN(G56-0.06*(G56-F56),-1)</f>
        <v>19090</v>
      </c>
      <c r="J56" s="9">
        <f>ROUNDDOWN(G56-0.1*(G56-F56),-1)</f>
        <v>18490</v>
      </c>
      <c r="K56" s="9">
        <f>ROUNDDOWN(G56-0.15*(G56-F56),-1)</f>
        <v>17730</v>
      </c>
    </row>
    <row r="57" spans="1:11" x14ac:dyDescent="0.25">
      <c r="A57" s="4" t="s">
        <v>165</v>
      </c>
      <c r="B57" s="7" t="s">
        <v>166</v>
      </c>
      <c r="C57" s="5" t="s">
        <v>167</v>
      </c>
      <c r="D57" s="6">
        <v>55</v>
      </c>
      <c r="E57" s="6">
        <v>20</v>
      </c>
      <c r="F57" s="9">
        <v>6000</v>
      </c>
      <c r="G57" s="10">
        <v>21100</v>
      </c>
      <c r="H57" s="9">
        <f>ROUNDDOWN(G57-0.03*(G57-F57),-1)</f>
        <v>20640</v>
      </c>
      <c r="I57" s="9">
        <f>ROUNDDOWN(G57-0.06*(G57-F57),-1)</f>
        <v>20190</v>
      </c>
      <c r="J57" s="9">
        <f>ROUNDDOWN(G57-0.1*(G57-F57),-1)</f>
        <v>19590</v>
      </c>
      <c r="K57" s="9">
        <f>ROUNDDOWN(G57-0.15*(G57-F57),-1)</f>
        <v>18830</v>
      </c>
    </row>
    <row r="58" spans="1:11" x14ac:dyDescent="0.25">
      <c r="A58" s="4" t="s">
        <v>168</v>
      </c>
      <c r="B58" s="7" t="s">
        <v>169</v>
      </c>
      <c r="C58" s="5" t="s">
        <v>169</v>
      </c>
      <c r="D58" s="6">
        <v>15</v>
      </c>
      <c r="E58" s="6"/>
      <c r="F58" s="9">
        <v>0</v>
      </c>
      <c r="G58" s="10">
        <v>5100</v>
      </c>
      <c r="H58" s="9">
        <f>ROUNDDOWN(G58-0.03*(G58-F58),-1)</f>
        <v>4940</v>
      </c>
      <c r="I58" s="9">
        <f>ROUNDDOWN(G58-0.06*(G58-F58),-1)</f>
        <v>4790</v>
      </c>
      <c r="J58" s="9">
        <f>ROUNDDOWN(G58-0.1*(G58-F58),-1)</f>
        <v>4590</v>
      </c>
      <c r="K58" s="9">
        <f>ROUNDDOWN(G58-0.15*(G58-F58),-1)</f>
        <v>4330</v>
      </c>
    </row>
    <row r="59" spans="1:11" x14ac:dyDescent="0.25">
      <c r="A59" s="4" t="s">
        <v>170</v>
      </c>
      <c r="B59" s="7" t="s">
        <v>171</v>
      </c>
      <c r="C59" s="5" t="s">
        <v>172</v>
      </c>
      <c r="D59" s="6">
        <v>45</v>
      </c>
      <c r="E59" s="6"/>
      <c r="F59" s="9">
        <v>0</v>
      </c>
      <c r="G59" s="10">
        <v>12700</v>
      </c>
      <c r="H59" s="9">
        <f>ROUNDDOWN(G59-0.03*(G59-F59),-1)</f>
        <v>12310</v>
      </c>
      <c r="I59" s="9">
        <f>ROUNDDOWN(G59-0.06*(G59-F59),-1)</f>
        <v>11930</v>
      </c>
      <c r="J59" s="9">
        <f>ROUNDDOWN(G59-0.1*(G59-F59),-1)</f>
        <v>11430</v>
      </c>
      <c r="K59" s="9">
        <f>ROUNDDOWN(G59-0.15*(G59-F59),-1)</f>
        <v>10790</v>
      </c>
    </row>
    <row r="60" spans="1:11" x14ac:dyDescent="0.25">
      <c r="A60" s="4" t="s">
        <v>173</v>
      </c>
      <c r="B60" s="7" t="s">
        <v>174</v>
      </c>
      <c r="C60" s="5" t="s">
        <v>175</v>
      </c>
      <c r="D60" s="6">
        <v>55</v>
      </c>
      <c r="E60" s="6"/>
      <c r="F60" s="9">
        <v>5600</v>
      </c>
      <c r="G60" s="10">
        <v>20700</v>
      </c>
      <c r="H60" s="9">
        <f>ROUNDDOWN(G60-0.03*(G60-F60),-1)</f>
        <v>20240</v>
      </c>
      <c r="I60" s="9">
        <f>ROUNDDOWN(G60-0.06*(G60-F60),-1)</f>
        <v>19790</v>
      </c>
      <c r="J60" s="9">
        <f>ROUNDDOWN(G60-0.1*(G60-F60),-1)</f>
        <v>19190</v>
      </c>
      <c r="K60" s="9">
        <f>ROUNDDOWN(G60-0.15*(G60-F60),-1)</f>
        <v>18430</v>
      </c>
    </row>
    <row r="61" spans="1:11" x14ac:dyDescent="0.25">
      <c r="A61" s="4" t="s">
        <v>176</v>
      </c>
      <c r="B61" s="7" t="s">
        <v>177</v>
      </c>
      <c r="C61" s="5" t="s">
        <v>178</v>
      </c>
      <c r="D61" s="6">
        <v>25</v>
      </c>
      <c r="E61" s="6"/>
      <c r="F61" s="9">
        <v>0</v>
      </c>
      <c r="G61" s="10">
        <v>7500</v>
      </c>
      <c r="H61" s="9">
        <f>ROUNDDOWN(G61-0.03*(G61-F61),-1)</f>
        <v>7270</v>
      </c>
      <c r="I61" s="9">
        <f>ROUNDDOWN(G61-0.06*(G61-F61),-1)</f>
        <v>7050</v>
      </c>
      <c r="J61" s="9">
        <f>ROUNDDOWN(G61-0.1*(G61-F61),-1)</f>
        <v>6750</v>
      </c>
      <c r="K61" s="9">
        <f>ROUNDDOWN(G61-0.15*(G61-F61),-1)</f>
        <v>6370</v>
      </c>
    </row>
    <row r="62" spans="1:11" x14ac:dyDescent="0.25">
      <c r="A62" s="2" t="s">
        <v>179</v>
      </c>
      <c r="B62" s="3" t="s">
        <v>180</v>
      </c>
      <c r="C62" s="3"/>
      <c r="D62" s="3"/>
      <c r="E62" s="3"/>
      <c r="F62" s="8"/>
      <c r="G62" s="8"/>
      <c r="H62" s="8"/>
      <c r="I62" s="8"/>
      <c r="J62" s="8"/>
      <c r="K62" s="8"/>
    </row>
    <row r="63" spans="1:11" x14ac:dyDescent="0.25">
      <c r="A63" s="4" t="s">
        <v>181</v>
      </c>
      <c r="B63" s="7" t="s">
        <v>182</v>
      </c>
      <c r="C63" s="5" t="s">
        <v>183</v>
      </c>
      <c r="D63" s="6">
        <v>20</v>
      </c>
      <c r="E63" s="6"/>
      <c r="F63" s="9">
        <v>0</v>
      </c>
      <c r="G63" s="10">
        <v>5900</v>
      </c>
      <c r="H63" s="9">
        <f>ROUNDDOWN(G63-0.03*(G63-F63),-1)</f>
        <v>5720</v>
      </c>
      <c r="I63" s="9">
        <f>ROUNDDOWN(G63-0.06*(G63-F63),-1)</f>
        <v>5540</v>
      </c>
      <c r="J63" s="9">
        <f>ROUNDDOWN(G63-0.1*(G63-F63),-1)</f>
        <v>5310</v>
      </c>
      <c r="K63" s="9">
        <f>ROUNDDOWN(G63-0.15*(G63-F63),-1)</f>
        <v>5010</v>
      </c>
    </row>
    <row r="64" spans="1:11" x14ac:dyDescent="0.25">
      <c r="A64" s="4" t="s">
        <v>184</v>
      </c>
      <c r="B64" s="7" t="s">
        <v>185</v>
      </c>
      <c r="C64" s="5" t="s">
        <v>186</v>
      </c>
      <c r="D64" s="6">
        <v>20</v>
      </c>
      <c r="E64" s="6"/>
      <c r="F64" s="9">
        <v>0</v>
      </c>
      <c r="G64" s="10">
        <v>5900</v>
      </c>
      <c r="H64" s="9">
        <f>ROUNDDOWN(G64-0.03*(G64-F64),-1)</f>
        <v>5720</v>
      </c>
      <c r="I64" s="9">
        <f>ROUNDDOWN(G64-0.06*(G64-F64),-1)</f>
        <v>5540</v>
      </c>
      <c r="J64" s="9">
        <f>ROUNDDOWN(G64-0.1*(G64-F64),-1)</f>
        <v>5310</v>
      </c>
      <c r="K64" s="9">
        <f>ROUNDDOWN(G64-0.15*(G64-F64),-1)</f>
        <v>5010</v>
      </c>
    </row>
    <row r="65" spans="1:11" x14ac:dyDescent="0.25">
      <c r="A65" s="4" t="s">
        <v>187</v>
      </c>
      <c r="B65" s="7" t="s">
        <v>188</v>
      </c>
      <c r="C65" s="5" t="s">
        <v>189</v>
      </c>
      <c r="D65" s="6">
        <v>20</v>
      </c>
      <c r="E65" s="6"/>
      <c r="F65" s="9">
        <v>0</v>
      </c>
      <c r="G65" s="10">
        <v>5900</v>
      </c>
      <c r="H65" s="9">
        <f>ROUNDDOWN(G65-0.03*(G65-F65),-1)</f>
        <v>5720</v>
      </c>
      <c r="I65" s="9">
        <f>ROUNDDOWN(G65-0.06*(G65-F65),-1)</f>
        <v>5540</v>
      </c>
      <c r="J65" s="9">
        <f>ROUNDDOWN(G65-0.1*(G65-F65),-1)</f>
        <v>5310</v>
      </c>
      <c r="K65" s="9">
        <f>ROUNDDOWN(G65-0.15*(G65-F65),-1)</f>
        <v>5010</v>
      </c>
    </row>
    <row r="66" spans="1:11" x14ac:dyDescent="0.25">
      <c r="A66" s="4" t="s">
        <v>190</v>
      </c>
      <c r="B66" s="7" t="s">
        <v>191</v>
      </c>
      <c r="C66" s="5" t="s">
        <v>192</v>
      </c>
      <c r="D66" s="6">
        <v>25</v>
      </c>
      <c r="E66" s="6"/>
      <c r="F66" s="9">
        <v>0</v>
      </c>
      <c r="G66" s="10">
        <v>7300</v>
      </c>
      <c r="H66" s="9">
        <f>ROUNDDOWN(G66-0.03*(G66-F66),-1)</f>
        <v>7080</v>
      </c>
      <c r="I66" s="9">
        <f>ROUNDDOWN(G66-0.06*(G66-F66),-1)</f>
        <v>6860</v>
      </c>
      <c r="J66" s="9">
        <f>ROUNDDOWN(G66-0.1*(G66-F66),-1)</f>
        <v>6570</v>
      </c>
      <c r="K66" s="9">
        <f>ROUNDDOWN(G66-0.15*(G66-F66),-1)</f>
        <v>6200</v>
      </c>
    </row>
    <row r="67" spans="1:11" x14ac:dyDescent="0.25">
      <c r="A67" s="4" t="s">
        <v>193</v>
      </c>
      <c r="B67" s="7" t="s">
        <v>194</v>
      </c>
      <c r="C67" s="5" t="s">
        <v>194</v>
      </c>
      <c r="D67" s="6">
        <v>15</v>
      </c>
      <c r="E67" s="6"/>
      <c r="F67" s="9">
        <v>0</v>
      </c>
      <c r="G67" s="10">
        <v>5100</v>
      </c>
      <c r="H67" s="9">
        <f>ROUNDDOWN(G67-0.03*(G67-F67),-1)</f>
        <v>4940</v>
      </c>
      <c r="I67" s="9">
        <f>ROUNDDOWN(G67-0.06*(G67-F67),-1)</f>
        <v>4790</v>
      </c>
      <c r="J67" s="9">
        <f>ROUNDDOWN(G67-0.1*(G67-F67),-1)</f>
        <v>4590</v>
      </c>
      <c r="K67" s="9">
        <f>ROUNDDOWN(G67-0.15*(G67-F67),-1)</f>
        <v>4330</v>
      </c>
    </row>
    <row r="68" spans="1:11" x14ac:dyDescent="0.25">
      <c r="A68" s="4" t="s">
        <v>195</v>
      </c>
      <c r="B68" s="7" t="s">
        <v>196</v>
      </c>
      <c r="C68" s="5" t="s">
        <v>197</v>
      </c>
      <c r="D68" s="6">
        <v>45</v>
      </c>
      <c r="E68" s="6"/>
      <c r="F68" s="9">
        <v>0</v>
      </c>
      <c r="G68" s="10">
        <v>14500</v>
      </c>
      <c r="H68" s="9">
        <f>ROUNDDOWN(G68-0.03*(G68-F68),-1)</f>
        <v>14060</v>
      </c>
      <c r="I68" s="9">
        <f>ROUNDDOWN(G68-0.06*(G68-F68),-1)</f>
        <v>13630</v>
      </c>
      <c r="J68" s="9">
        <f>ROUNDDOWN(G68-0.1*(G68-F68),-1)</f>
        <v>13050</v>
      </c>
      <c r="K68" s="9">
        <f>ROUNDDOWN(G68-0.15*(G68-F68),-1)</f>
        <v>12320</v>
      </c>
    </row>
    <row r="69" spans="1:11" ht="30" x14ac:dyDescent="0.25">
      <c r="A69" s="4" t="s">
        <v>198</v>
      </c>
      <c r="B69" s="7" t="s">
        <v>199</v>
      </c>
      <c r="C69" s="5" t="s">
        <v>200</v>
      </c>
      <c r="D69" s="6">
        <v>90</v>
      </c>
      <c r="E69" s="6">
        <v>10</v>
      </c>
      <c r="F69" s="9">
        <v>3700</v>
      </c>
      <c r="G69" s="10">
        <v>30700</v>
      </c>
      <c r="H69" s="9">
        <f>ROUNDDOWN(G69-0.03*(G69-F69),-1)</f>
        <v>29890</v>
      </c>
      <c r="I69" s="9">
        <f>ROUNDDOWN(G69-0.06*(G69-F69),-1)</f>
        <v>29080</v>
      </c>
      <c r="J69" s="9">
        <f>ROUNDDOWN(G69-0.1*(G69-F69),-1)</f>
        <v>28000</v>
      </c>
      <c r="K69" s="9">
        <f>ROUNDDOWN(G69-0.15*(G69-F69),-1)</f>
        <v>26650</v>
      </c>
    </row>
    <row r="70" spans="1:11" ht="30" x14ac:dyDescent="0.25">
      <c r="A70" s="4" t="s">
        <v>201</v>
      </c>
      <c r="B70" s="7" t="s">
        <v>202</v>
      </c>
      <c r="C70" s="5" t="s">
        <v>203</v>
      </c>
      <c r="D70" s="6">
        <v>90</v>
      </c>
      <c r="E70" s="6">
        <v>15</v>
      </c>
      <c r="F70" s="9">
        <v>4900</v>
      </c>
      <c r="G70" s="10">
        <v>33100</v>
      </c>
      <c r="H70" s="9">
        <f>ROUNDDOWN(G70-0.03*(G70-F70),-1)</f>
        <v>32250</v>
      </c>
      <c r="I70" s="9">
        <f>ROUNDDOWN(G70-0.06*(G70-F70),-1)</f>
        <v>31400</v>
      </c>
      <c r="J70" s="9">
        <f>ROUNDDOWN(G70-0.1*(G70-F70),-1)</f>
        <v>30280</v>
      </c>
      <c r="K70" s="9">
        <f>ROUNDDOWN(G70-0.15*(G70-F70),-1)</f>
        <v>28870</v>
      </c>
    </row>
    <row r="71" spans="1:11" ht="30" x14ac:dyDescent="0.25">
      <c r="A71" s="4" t="s">
        <v>204</v>
      </c>
      <c r="B71" s="7" t="s">
        <v>205</v>
      </c>
      <c r="C71" s="5" t="s">
        <v>206</v>
      </c>
      <c r="D71" s="6">
        <v>90</v>
      </c>
      <c r="E71" s="6">
        <v>20</v>
      </c>
      <c r="F71" s="9">
        <v>6000</v>
      </c>
      <c r="G71" s="10">
        <v>35300</v>
      </c>
      <c r="H71" s="9">
        <f>ROUNDDOWN(G71-0.03*(G71-F71),-1)</f>
        <v>34420</v>
      </c>
      <c r="I71" s="9">
        <f>ROUNDDOWN(G71-0.06*(G71-F71),-1)</f>
        <v>33540</v>
      </c>
      <c r="J71" s="9">
        <f>ROUNDDOWN(G71-0.1*(G71-F71),-1)</f>
        <v>32370</v>
      </c>
      <c r="K71" s="9">
        <f>ROUNDDOWN(G71-0.15*(G71-F71),-1)</f>
        <v>30900</v>
      </c>
    </row>
    <row r="72" spans="1:11" x14ac:dyDescent="0.25">
      <c r="A72" s="4" t="s">
        <v>207</v>
      </c>
      <c r="B72" s="7" t="s">
        <v>208</v>
      </c>
      <c r="C72" s="5" t="s">
        <v>209</v>
      </c>
      <c r="D72" s="6">
        <v>35</v>
      </c>
      <c r="E72" s="6">
        <v>10</v>
      </c>
      <c r="F72" s="9">
        <v>3700</v>
      </c>
      <c r="G72" s="10">
        <v>14100</v>
      </c>
      <c r="H72" s="9">
        <f>ROUNDDOWN(G72-0.03*(G72-F72),-1)</f>
        <v>13780</v>
      </c>
      <c r="I72" s="9">
        <f>ROUNDDOWN(G72-0.06*(G72-F72),-1)</f>
        <v>13470</v>
      </c>
      <c r="J72" s="9">
        <f>ROUNDDOWN(G72-0.1*(G72-F72),-1)</f>
        <v>13060</v>
      </c>
      <c r="K72" s="9">
        <f>ROUNDDOWN(G72-0.15*(G72-F72),-1)</f>
        <v>12540</v>
      </c>
    </row>
    <row r="73" spans="1:11" x14ac:dyDescent="0.25">
      <c r="A73" s="4" t="s">
        <v>210</v>
      </c>
      <c r="B73" s="7" t="s">
        <v>211</v>
      </c>
      <c r="C73" s="5" t="s">
        <v>212</v>
      </c>
      <c r="D73" s="6">
        <v>35</v>
      </c>
      <c r="E73" s="6">
        <v>15</v>
      </c>
      <c r="F73" s="9">
        <v>4900</v>
      </c>
      <c r="G73" s="10">
        <v>15300</v>
      </c>
      <c r="H73" s="9">
        <f>ROUNDDOWN(G73-0.03*(G73-F73),-1)</f>
        <v>14980</v>
      </c>
      <c r="I73" s="9">
        <f>ROUNDDOWN(G73-0.06*(G73-F73),-1)</f>
        <v>14670</v>
      </c>
      <c r="J73" s="9">
        <f>ROUNDDOWN(G73-0.1*(G73-F73),-1)</f>
        <v>14260</v>
      </c>
      <c r="K73" s="9">
        <f>ROUNDDOWN(G73-0.15*(G73-F73),-1)</f>
        <v>13740</v>
      </c>
    </row>
    <row r="74" spans="1:11" x14ac:dyDescent="0.25">
      <c r="A74" s="4" t="s">
        <v>213</v>
      </c>
      <c r="B74" s="7" t="s">
        <v>214</v>
      </c>
      <c r="C74" s="5" t="s">
        <v>215</v>
      </c>
      <c r="D74" s="6">
        <v>35</v>
      </c>
      <c r="E74" s="6">
        <v>20</v>
      </c>
      <c r="F74" s="9">
        <v>6000</v>
      </c>
      <c r="G74" s="10">
        <v>16500</v>
      </c>
      <c r="H74" s="9">
        <f>ROUNDDOWN(G74-0.03*(G74-F74),-1)</f>
        <v>16180</v>
      </c>
      <c r="I74" s="9">
        <f>ROUNDDOWN(G74-0.06*(G74-F74),-1)</f>
        <v>15870</v>
      </c>
      <c r="J74" s="9">
        <f>ROUNDDOWN(G74-0.1*(G74-F74),-1)</f>
        <v>15450</v>
      </c>
      <c r="K74" s="9">
        <f>ROUNDDOWN(G74-0.15*(G74-F74),-1)</f>
        <v>14920</v>
      </c>
    </row>
    <row r="75" spans="1:11" x14ac:dyDescent="0.25">
      <c r="A75" s="4" t="s">
        <v>216</v>
      </c>
      <c r="B75" s="7" t="s">
        <v>217</v>
      </c>
      <c r="C75" s="5" t="s">
        <v>218</v>
      </c>
      <c r="D75" s="6">
        <v>35</v>
      </c>
      <c r="E75" s="6">
        <v>10</v>
      </c>
      <c r="F75" s="9">
        <v>3700</v>
      </c>
      <c r="G75" s="10">
        <v>14100</v>
      </c>
      <c r="H75" s="9">
        <f>ROUNDDOWN(G75-0.03*(G75-F75),-1)</f>
        <v>13780</v>
      </c>
      <c r="I75" s="9">
        <f>ROUNDDOWN(G75-0.06*(G75-F75),-1)</f>
        <v>13470</v>
      </c>
      <c r="J75" s="9">
        <f>ROUNDDOWN(G75-0.1*(G75-F75),-1)</f>
        <v>13060</v>
      </c>
      <c r="K75" s="9">
        <f>ROUNDDOWN(G75-0.15*(G75-F75),-1)</f>
        <v>12540</v>
      </c>
    </row>
    <row r="76" spans="1:11" x14ac:dyDescent="0.25">
      <c r="A76" s="4" t="s">
        <v>219</v>
      </c>
      <c r="B76" s="7" t="s">
        <v>220</v>
      </c>
      <c r="C76" s="5" t="s">
        <v>221</v>
      </c>
      <c r="D76" s="6">
        <v>35</v>
      </c>
      <c r="E76" s="6">
        <v>15</v>
      </c>
      <c r="F76" s="9">
        <v>4900</v>
      </c>
      <c r="G76" s="10">
        <v>15300</v>
      </c>
      <c r="H76" s="9">
        <f>ROUNDDOWN(G76-0.03*(G76-F76),-1)</f>
        <v>14980</v>
      </c>
      <c r="I76" s="9">
        <f>ROUNDDOWN(G76-0.06*(G76-F76),-1)</f>
        <v>14670</v>
      </c>
      <c r="J76" s="9">
        <f>ROUNDDOWN(G76-0.1*(G76-F76),-1)</f>
        <v>14260</v>
      </c>
      <c r="K76" s="9">
        <f>ROUNDDOWN(G76-0.15*(G76-F76),-1)</f>
        <v>13740</v>
      </c>
    </row>
    <row r="77" spans="1:11" x14ac:dyDescent="0.25">
      <c r="A77" s="4" t="s">
        <v>222</v>
      </c>
      <c r="B77" s="7" t="s">
        <v>223</v>
      </c>
      <c r="C77" s="5" t="s">
        <v>224</v>
      </c>
      <c r="D77" s="6">
        <v>35</v>
      </c>
      <c r="E77" s="6">
        <v>20</v>
      </c>
      <c r="F77" s="9">
        <v>6000</v>
      </c>
      <c r="G77" s="10">
        <v>16500</v>
      </c>
      <c r="H77" s="9">
        <f>ROUNDDOWN(G77-0.03*(G77-F77),-1)</f>
        <v>16180</v>
      </c>
      <c r="I77" s="9">
        <f>ROUNDDOWN(G77-0.06*(G77-F77),-1)</f>
        <v>15870</v>
      </c>
      <c r="J77" s="9">
        <f>ROUNDDOWN(G77-0.1*(G77-F77),-1)</f>
        <v>15450</v>
      </c>
      <c r="K77" s="9">
        <f>ROUNDDOWN(G77-0.15*(G77-F77),-1)</f>
        <v>14920</v>
      </c>
    </row>
    <row r="78" spans="1:11" x14ac:dyDescent="0.25">
      <c r="A78" s="4" t="s">
        <v>225</v>
      </c>
      <c r="B78" s="7" t="s">
        <v>226</v>
      </c>
      <c r="C78" s="5" t="s">
        <v>227</v>
      </c>
      <c r="D78" s="6">
        <v>35</v>
      </c>
      <c r="E78" s="6">
        <v>10</v>
      </c>
      <c r="F78" s="9">
        <v>3700</v>
      </c>
      <c r="G78" s="10">
        <v>14100</v>
      </c>
      <c r="H78" s="9">
        <f>ROUNDDOWN(G78-0.03*(G78-F78),-1)</f>
        <v>13780</v>
      </c>
      <c r="I78" s="9">
        <f>ROUNDDOWN(G78-0.06*(G78-F78),-1)</f>
        <v>13470</v>
      </c>
      <c r="J78" s="9">
        <f>ROUNDDOWN(G78-0.1*(G78-F78),-1)</f>
        <v>13060</v>
      </c>
      <c r="K78" s="9">
        <f>ROUNDDOWN(G78-0.15*(G78-F78),-1)</f>
        <v>12540</v>
      </c>
    </row>
    <row r="79" spans="1:11" x14ac:dyDescent="0.25">
      <c r="A79" s="4" t="s">
        <v>228</v>
      </c>
      <c r="B79" s="7" t="s">
        <v>229</v>
      </c>
      <c r="C79" s="5" t="s">
        <v>230</v>
      </c>
      <c r="D79" s="6">
        <v>35</v>
      </c>
      <c r="E79" s="6">
        <v>15</v>
      </c>
      <c r="F79" s="9">
        <v>4900</v>
      </c>
      <c r="G79" s="10">
        <v>15300</v>
      </c>
      <c r="H79" s="9">
        <f>ROUNDDOWN(G79-0.03*(G79-F79),-1)</f>
        <v>14980</v>
      </c>
      <c r="I79" s="9">
        <f>ROUNDDOWN(G79-0.06*(G79-F79),-1)</f>
        <v>14670</v>
      </c>
      <c r="J79" s="9">
        <f>ROUNDDOWN(G79-0.1*(G79-F79),-1)</f>
        <v>14260</v>
      </c>
      <c r="K79" s="9">
        <f>ROUNDDOWN(G79-0.15*(G79-F79),-1)</f>
        <v>13740</v>
      </c>
    </row>
    <row r="80" spans="1:11" x14ac:dyDescent="0.25">
      <c r="A80" s="4" t="s">
        <v>231</v>
      </c>
      <c r="B80" s="7" t="s">
        <v>232</v>
      </c>
      <c r="C80" s="5" t="s">
        <v>233</v>
      </c>
      <c r="D80" s="6">
        <v>35</v>
      </c>
      <c r="E80" s="6">
        <v>20</v>
      </c>
      <c r="F80" s="9">
        <v>6000</v>
      </c>
      <c r="G80" s="10">
        <v>16500</v>
      </c>
      <c r="H80" s="9">
        <f>ROUNDDOWN(G80-0.03*(G80-F80),-1)</f>
        <v>16180</v>
      </c>
      <c r="I80" s="9">
        <f>ROUNDDOWN(G80-0.06*(G80-F80),-1)</f>
        <v>15870</v>
      </c>
      <c r="J80" s="9">
        <f>ROUNDDOWN(G80-0.1*(G80-F80),-1)</f>
        <v>15450</v>
      </c>
      <c r="K80" s="9">
        <f>ROUNDDOWN(G80-0.15*(G80-F80),-1)</f>
        <v>14920</v>
      </c>
    </row>
    <row r="81" spans="1:11" x14ac:dyDescent="0.25">
      <c r="A81" s="4" t="s">
        <v>234</v>
      </c>
      <c r="B81" s="7" t="s">
        <v>235</v>
      </c>
      <c r="C81" s="5" t="s">
        <v>236</v>
      </c>
      <c r="D81" s="6">
        <v>40</v>
      </c>
      <c r="E81" s="6">
        <v>10</v>
      </c>
      <c r="F81" s="9">
        <v>3700</v>
      </c>
      <c r="G81" s="10">
        <v>15000</v>
      </c>
      <c r="H81" s="9">
        <f>ROUNDDOWN(G81-0.03*(G81-F81),-1)</f>
        <v>14660</v>
      </c>
      <c r="I81" s="9">
        <f>ROUNDDOWN(G81-0.06*(G81-F81),-1)</f>
        <v>14320</v>
      </c>
      <c r="J81" s="9">
        <f>ROUNDDOWN(G81-0.1*(G81-F81),-1)</f>
        <v>13870</v>
      </c>
      <c r="K81" s="9">
        <f>ROUNDDOWN(G81-0.15*(G81-F81),-1)</f>
        <v>13300</v>
      </c>
    </row>
    <row r="82" spans="1:11" x14ac:dyDescent="0.25">
      <c r="A82" s="4" t="s">
        <v>237</v>
      </c>
      <c r="B82" s="7" t="s">
        <v>238</v>
      </c>
      <c r="C82" s="5" t="s">
        <v>239</v>
      </c>
      <c r="D82" s="6">
        <v>40</v>
      </c>
      <c r="E82" s="6">
        <v>15</v>
      </c>
      <c r="F82" s="9">
        <v>4900</v>
      </c>
      <c r="G82" s="10">
        <v>16300</v>
      </c>
      <c r="H82" s="9">
        <f>ROUNDDOWN(G82-0.03*(G82-F82),-1)</f>
        <v>15950</v>
      </c>
      <c r="I82" s="9">
        <f>ROUNDDOWN(G82-0.06*(G82-F82),-1)</f>
        <v>15610</v>
      </c>
      <c r="J82" s="9">
        <f>ROUNDDOWN(G82-0.1*(G82-F82),-1)</f>
        <v>15160</v>
      </c>
      <c r="K82" s="9">
        <f>ROUNDDOWN(G82-0.15*(G82-F82),-1)</f>
        <v>14590</v>
      </c>
    </row>
    <row r="83" spans="1:11" x14ac:dyDescent="0.25">
      <c r="A83" s="4" t="s">
        <v>240</v>
      </c>
      <c r="B83" s="7" t="s">
        <v>241</v>
      </c>
      <c r="C83" s="5" t="s">
        <v>242</v>
      </c>
      <c r="D83" s="6">
        <v>40</v>
      </c>
      <c r="E83" s="6">
        <v>20</v>
      </c>
      <c r="F83" s="9">
        <v>6000</v>
      </c>
      <c r="G83" s="10">
        <v>17400</v>
      </c>
      <c r="H83" s="9">
        <f>ROUNDDOWN(G83-0.03*(G83-F83),-1)</f>
        <v>17050</v>
      </c>
      <c r="I83" s="9">
        <f>ROUNDDOWN(G83-0.06*(G83-F83),-1)</f>
        <v>16710</v>
      </c>
      <c r="J83" s="9">
        <f>ROUNDDOWN(G83-0.1*(G83-F83),-1)</f>
        <v>16260</v>
      </c>
      <c r="K83" s="9">
        <f>ROUNDDOWN(G83-0.15*(G83-F83),-1)</f>
        <v>15690</v>
      </c>
    </row>
    <row r="84" spans="1:11" x14ac:dyDescent="0.25">
      <c r="A84" s="2" t="s">
        <v>243</v>
      </c>
      <c r="B84" s="3" t="s">
        <v>244</v>
      </c>
      <c r="C84" s="3"/>
      <c r="D84" s="3"/>
      <c r="E84" s="3"/>
      <c r="F84" s="8"/>
      <c r="G84" s="8"/>
      <c r="H84" s="8"/>
      <c r="I84" s="8"/>
      <c r="J84" s="8"/>
      <c r="K84" s="8"/>
    </row>
    <row r="85" spans="1:11" x14ac:dyDescent="0.25">
      <c r="A85" s="4" t="s">
        <v>245</v>
      </c>
      <c r="B85" s="7" t="s">
        <v>246</v>
      </c>
      <c r="C85" s="5" t="s">
        <v>247</v>
      </c>
      <c r="D85" s="6">
        <v>20</v>
      </c>
      <c r="E85" s="6"/>
      <c r="F85" s="9">
        <v>0</v>
      </c>
      <c r="G85" s="10">
        <v>7000</v>
      </c>
      <c r="H85" s="9">
        <f>ROUNDDOWN(G85-0.03*(G85-F85),-1)</f>
        <v>6790</v>
      </c>
      <c r="I85" s="9">
        <f>ROUNDDOWN(G85-0.06*(G85-F85),-1)</f>
        <v>6580</v>
      </c>
      <c r="J85" s="9">
        <f>ROUNDDOWN(G85-0.1*(G85-F85),-1)</f>
        <v>6300</v>
      </c>
      <c r="K85" s="9">
        <f>ROUNDDOWN(G85-0.15*(G85-F85),-1)</f>
        <v>5950</v>
      </c>
    </row>
    <row r="86" spans="1:11" x14ac:dyDescent="0.25">
      <c r="A86" s="4" t="s">
        <v>248</v>
      </c>
      <c r="B86" s="7" t="s">
        <v>249</v>
      </c>
      <c r="C86" s="5" t="s">
        <v>250</v>
      </c>
      <c r="D86" s="6">
        <v>20</v>
      </c>
      <c r="E86" s="6"/>
      <c r="F86" s="9">
        <v>0</v>
      </c>
      <c r="G86" s="10">
        <v>7000</v>
      </c>
      <c r="H86" s="9">
        <f>ROUNDDOWN(G86-0.03*(G86-F86),-1)</f>
        <v>6790</v>
      </c>
      <c r="I86" s="9">
        <f>ROUNDDOWN(G86-0.06*(G86-F86),-1)</f>
        <v>6580</v>
      </c>
      <c r="J86" s="9">
        <f>ROUNDDOWN(G86-0.1*(G86-F86),-1)</f>
        <v>6300</v>
      </c>
      <c r="K86" s="9">
        <f>ROUNDDOWN(G86-0.15*(G86-F86),-1)</f>
        <v>5950</v>
      </c>
    </row>
    <row r="87" spans="1:11" x14ac:dyDescent="0.25">
      <c r="A87" s="4" t="s">
        <v>251</v>
      </c>
      <c r="B87" s="11" t="s">
        <v>357</v>
      </c>
      <c r="C87" s="11" t="s">
        <v>358</v>
      </c>
      <c r="D87" s="6">
        <v>20</v>
      </c>
      <c r="E87" s="6"/>
      <c r="F87" s="9">
        <v>0</v>
      </c>
      <c r="G87" s="10">
        <v>7000</v>
      </c>
      <c r="H87" s="9">
        <f>ROUNDDOWN(G87-0.03*(G87-F87),-1)</f>
        <v>6790</v>
      </c>
      <c r="I87" s="9">
        <f>ROUNDDOWN(G87-0.06*(G87-F87),-1)</f>
        <v>6580</v>
      </c>
      <c r="J87" s="9">
        <f>ROUNDDOWN(G87-0.1*(G87-F87),-1)</f>
        <v>6300</v>
      </c>
      <c r="K87" s="9">
        <f>ROUNDDOWN(G87-0.15*(G87-F87),-1)</f>
        <v>5950</v>
      </c>
    </row>
    <row r="88" spans="1:11" x14ac:dyDescent="0.25">
      <c r="A88" s="4" t="s">
        <v>252</v>
      </c>
      <c r="B88" s="7" t="s">
        <v>253</v>
      </c>
      <c r="C88" s="5" t="s">
        <v>254</v>
      </c>
      <c r="D88" s="6">
        <v>25</v>
      </c>
      <c r="E88" s="6"/>
      <c r="F88" s="9">
        <v>0</v>
      </c>
      <c r="G88" s="10">
        <v>7200</v>
      </c>
      <c r="H88" s="9">
        <f>ROUNDDOWN(G88-0.03*(G88-F88),-1)</f>
        <v>6980</v>
      </c>
      <c r="I88" s="9">
        <f>ROUNDDOWN(G88-0.06*(G88-F88),-1)</f>
        <v>6760</v>
      </c>
      <c r="J88" s="9">
        <f>ROUNDDOWN(G88-0.1*(G88-F88),-1)</f>
        <v>6480</v>
      </c>
      <c r="K88" s="9">
        <f>ROUNDDOWN(G88-0.15*(G88-F88),-1)</f>
        <v>6120</v>
      </c>
    </row>
    <row r="89" spans="1:11" x14ac:dyDescent="0.25">
      <c r="A89" s="4" t="s">
        <v>255</v>
      </c>
      <c r="B89" s="7" t="s">
        <v>256</v>
      </c>
      <c r="C89" s="5" t="s">
        <v>257</v>
      </c>
      <c r="D89" s="6">
        <v>25</v>
      </c>
      <c r="E89" s="6"/>
      <c r="F89" s="9">
        <v>0</v>
      </c>
      <c r="G89" s="10">
        <v>7200</v>
      </c>
      <c r="H89" s="9">
        <f>ROUNDDOWN(G89-0.03*(G89-F89),-1)</f>
        <v>6980</v>
      </c>
      <c r="I89" s="9">
        <f>ROUNDDOWN(G89-0.06*(G89-F89),-1)</f>
        <v>6760</v>
      </c>
      <c r="J89" s="9">
        <f>ROUNDDOWN(G89-0.1*(G89-F89),-1)</f>
        <v>6480</v>
      </c>
      <c r="K89" s="9">
        <f>ROUNDDOWN(G89-0.15*(G89-F89),-1)</f>
        <v>6120</v>
      </c>
    </row>
    <row r="90" spans="1:11" x14ac:dyDescent="0.25">
      <c r="A90" s="4" t="s">
        <v>258</v>
      </c>
      <c r="B90" s="11" t="s">
        <v>359</v>
      </c>
      <c r="C90" s="11" t="s">
        <v>360</v>
      </c>
      <c r="D90" s="6">
        <v>20</v>
      </c>
      <c r="E90" s="6"/>
      <c r="F90" s="9">
        <v>0</v>
      </c>
      <c r="G90" s="10">
        <v>7000</v>
      </c>
      <c r="H90" s="9">
        <f>ROUNDDOWN(G90-0.03*(G90-F90),-1)</f>
        <v>6790</v>
      </c>
      <c r="I90" s="9">
        <f>ROUNDDOWN(G90-0.06*(G90-F90),-1)</f>
        <v>6580</v>
      </c>
      <c r="J90" s="9">
        <f>ROUNDDOWN(G90-0.1*(G90-F90),-1)</f>
        <v>6300</v>
      </c>
      <c r="K90" s="9">
        <f>ROUNDDOWN(G90-0.15*(G90-F90),-1)</f>
        <v>5950</v>
      </c>
    </row>
    <row r="91" spans="1:11" x14ac:dyDescent="0.25">
      <c r="A91" s="4" t="s">
        <v>259</v>
      </c>
      <c r="B91" s="7" t="s">
        <v>260</v>
      </c>
      <c r="C91" s="5" t="s">
        <v>261</v>
      </c>
      <c r="D91" s="6">
        <v>25</v>
      </c>
      <c r="E91" s="6"/>
      <c r="F91" s="9">
        <v>0</v>
      </c>
      <c r="G91" s="10">
        <v>7200</v>
      </c>
      <c r="H91" s="9">
        <f>ROUNDDOWN(G91-0.03*(G91-F91),-1)</f>
        <v>6980</v>
      </c>
      <c r="I91" s="9">
        <f>ROUNDDOWN(G91-0.06*(G91-F91),-1)</f>
        <v>6760</v>
      </c>
      <c r="J91" s="9">
        <f>ROUNDDOWN(G91-0.1*(G91-F91),-1)</f>
        <v>6480</v>
      </c>
      <c r="K91" s="9">
        <f>ROUNDDOWN(G91-0.15*(G91-F91),-1)</f>
        <v>6120</v>
      </c>
    </row>
    <row r="92" spans="1:11" x14ac:dyDescent="0.25">
      <c r="A92" s="4" t="s">
        <v>262</v>
      </c>
      <c r="B92" s="11" t="s">
        <v>361</v>
      </c>
      <c r="C92" s="11" t="s">
        <v>361</v>
      </c>
      <c r="D92" s="6">
        <v>25</v>
      </c>
      <c r="E92" s="6"/>
      <c r="F92" s="9">
        <v>0</v>
      </c>
      <c r="G92" s="10">
        <v>7200</v>
      </c>
      <c r="H92" s="9">
        <f>ROUNDDOWN(G92-0.03*(G92-F92),-1)</f>
        <v>6980</v>
      </c>
      <c r="I92" s="9">
        <f>ROUNDDOWN(G92-0.06*(G92-F92),-1)</f>
        <v>6760</v>
      </c>
      <c r="J92" s="9">
        <f>ROUNDDOWN(G92-0.1*(G92-F92),-1)</f>
        <v>6480</v>
      </c>
      <c r="K92" s="9">
        <f>ROUNDDOWN(G92-0.15*(G92-F92),-1)</f>
        <v>6120</v>
      </c>
    </row>
    <row r="93" spans="1:11" x14ac:dyDescent="0.25">
      <c r="A93" s="4" t="s">
        <v>263</v>
      </c>
      <c r="B93" s="11" t="s">
        <v>362</v>
      </c>
      <c r="C93" s="11" t="s">
        <v>362</v>
      </c>
      <c r="D93" s="6">
        <v>20</v>
      </c>
      <c r="E93" s="6"/>
      <c r="F93" s="9">
        <v>0</v>
      </c>
      <c r="G93" s="10">
        <v>7000</v>
      </c>
      <c r="H93" s="9">
        <f>ROUNDDOWN(G93-0.03*(G93-F93),-1)</f>
        <v>6790</v>
      </c>
      <c r="I93" s="9">
        <f>ROUNDDOWN(G93-0.06*(G93-F93),-1)</f>
        <v>6580</v>
      </c>
      <c r="J93" s="9">
        <f>ROUNDDOWN(G93-0.1*(G93-F93),-1)</f>
        <v>6300</v>
      </c>
      <c r="K93" s="9">
        <f>ROUNDDOWN(G93-0.15*(G93-F93),-1)</f>
        <v>5950</v>
      </c>
    </row>
    <row r="94" spans="1:11" x14ac:dyDescent="0.25">
      <c r="A94" s="4" t="s">
        <v>264</v>
      </c>
      <c r="B94" s="7" t="s">
        <v>265</v>
      </c>
      <c r="C94" s="5" t="s">
        <v>266</v>
      </c>
      <c r="D94" s="6">
        <v>20</v>
      </c>
      <c r="E94" s="6"/>
      <c r="F94" s="9">
        <v>0</v>
      </c>
      <c r="G94" s="10">
        <v>7000</v>
      </c>
      <c r="H94" s="9">
        <f>ROUNDDOWN(G94-0.03*(G94-F94),-1)</f>
        <v>6790</v>
      </c>
      <c r="I94" s="9">
        <f>ROUNDDOWN(G94-0.06*(G94-F94),-1)</f>
        <v>6580</v>
      </c>
      <c r="J94" s="9">
        <f>ROUNDDOWN(G94-0.1*(G94-F94),-1)</f>
        <v>6300</v>
      </c>
      <c r="K94" s="9">
        <f>ROUNDDOWN(G94-0.15*(G94-F94),-1)</f>
        <v>5950</v>
      </c>
    </row>
    <row r="95" spans="1:11" x14ac:dyDescent="0.25">
      <c r="A95" s="4" t="s">
        <v>267</v>
      </c>
      <c r="B95" s="7" t="s">
        <v>268</v>
      </c>
      <c r="C95" s="5" t="s">
        <v>269</v>
      </c>
      <c r="D95" s="6">
        <v>30</v>
      </c>
      <c r="E95" s="6"/>
      <c r="F95" s="9">
        <v>0</v>
      </c>
      <c r="G95" s="10">
        <v>8100</v>
      </c>
      <c r="H95" s="9">
        <f>ROUNDDOWN(G95-0.03*(G95-F95),-1)</f>
        <v>7850</v>
      </c>
      <c r="I95" s="9">
        <f>ROUNDDOWN(G95-0.06*(G95-F95),-1)</f>
        <v>7610</v>
      </c>
      <c r="J95" s="9">
        <f>ROUNDDOWN(G95-0.1*(G95-F95),-1)</f>
        <v>7290</v>
      </c>
      <c r="K95" s="9">
        <f>ROUNDDOWN(G95-0.15*(G95-F95),-1)</f>
        <v>6880</v>
      </c>
    </row>
    <row r="96" spans="1:11" x14ac:dyDescent="0.25">
      <c r="A96" s="4" t="s">
        <v>270</v>
      </c>
      <c r="B96" s="7" t="s">
        <v>271</v>
      </c>
      <c r="C96" s="5" t="s">
        <v>272</v>
      </c>
      <c r="D96" s="6">
        <v>25</v>
      </c>
      <c r="E96" s="6"/>
      <c r="F96" s="9">
        <v>0</v>
      </c>
      <c r="G96" s="10">
        <v>7200</v>
      </c>
      <c r="H96" s="9">
        <f>ROUNDDOWN(G96-0.03*(G96-F96),-1)</f>
        <v>6980</v>
      </c>
      <c r="I96" s="9">
        <f>ROUNDDOWN(G96-0.06*(G96-F96),-1)</f>
        <v>6760</v>
      </c>
      <c r="J96" s="9">
        <f>ROUNDDOWN(G96-0.1*(G96-F96),-1)</f>
        <v>6480</v>
      </c>
      <c r="K96" s="9">
        <f>ROUNDDOWN(G96-0.15*(G96-F96),-1)</f>
        <v>6120</v>
      </c>
    </row>
    <row r="97" spans="1:11" x14ac:dyDescent="0.25">
      <c r="A97" s="4" t="s">
        <v>273</v>
      </c>
      <c r="B97" s="7" t="s">
        <v>274</v>
      </c>
      <c r="C97" s="5" t="s">
        <v>275</v>
      </c>
      <c r="D97" s="6">
        <v>25</v>
      </c>
      <c r="E97" s="6"/>
      <c r="F97" s="9">
        <v>0</v>
      </c>
      <c r="G97" s="10">
        <v>7200</v>
      </c>
      <c r="H97" s="9">
        <f>ROUNDDOWN(G97-0.03*(G97-F97),-1)</f>
        <v>6980</v>
      </c>
      <c r="I97" s="9">
        <f>ROUNDDOWN(G97-0.06*(G97-F97),-1)</f>
        <v>6760</v>
      </c>
      <c r="J97" s="9">
        <f>ROUNDDOWN(G97-0.1*(G97-F97),-1)</f>
        <v>6480</v>
      </c>
      <c r="K97" s="9">
        <f>ROUNDDOWN(G97-0.15*(G97-F97),-1)</f>
        <v>6120</v>
      </c>
    </row>
    <row r="98" spans="1:11" x14ac:dyDescent="0.25">
      <c r="A98" s="2" t="s">
        <v>276</v>
      </c>
      <c r="B98" s="3" t="s">
        <v>277</v>
      </c>
      <c r="C98" s="3"/>
      <c r="D98" s="3"/>
      <c r="E98" s="3"/>
      <c r="F98" s="8"/>
      <c r="G98" s="8"/>
      <c r="H98" s="8"/>
      <c r="I98" s="8"/>
      <c r="J98" s="8"/>
      <c r="K98" s="8"/>
    </row>
    <row r="99" spans="1:11" x14ac:dyDescent="0.25">
      <c r="A99" s="4" t="s">
        <v>278</v>
      </c>
      <c r="B99" s="7" t="s">
        <v>279</v>
      </c>
      <c r="C99" s="5" t="s">
        <v>280</v>
      </c>
      <c r="D99" s="6">
        <v>35</v>
      </c>
      <c r="E99" s="6"/>
      <c r="F99" s="9">
        <v>0</v>
      </c>
      <c r="G99" s="10">
        <v>10400</v>
      </c>
      <c r="H99" s="9">
        <f>ROUNDDOWN(G99-0.03*(G99-F99),-1)</f>
        <v>10080</v>
      </c>
      <c r="I99" s="9">
        <f>ROUNDDOWN(G99-0.06*(G99-F99),-1)</f>
        <v>9770</v>
      </c>
      <c r="J99" s="9">
        <f>ROUNDDOWN(G99-0.1*(G99-F99),-1)</f>
        <v>9360</v>
      </c>
      <c r="K99" s="9">
        <f>ROUNDDOWN(G99-0.15*(G99-F99),-1)</f>
        <v>8840</v>
      </c>
    </row>
    <row r="100" spans="1:11" x14ac:dyDescent="0.25">
      <c r="A100" s="2" t="s">
        <v>281</v>
      </c>
      <c r="B100" s="3" t="s">
        <v>282</v>
      </c>
      <c r="C100" s="3"/>
      <c r="D100" s="3"/>
      <c r="E100" s="3"/>
      <c r="F100" s="8"/>
      <c r="G100" s="8"/>
      <c r="H100" s="8"/>
      <c r="I100" s="8"/>
      <c r="J100" s="8"/>
      <c r="K100" s="8"/>
    </row>
    <row r="101" spans="1:11" x14ac:dyDescent="0.25">
      <c r="A101" s="4" t="s">
        <v>283</v>
      </c>
      <c r="B101" s="7" t="s">
        <v>284</v>
      </c>
      <c r="C101" s="5" t="s">
        <v>285</v>
      </c>
      <c r="D101" s="6">
        <v>30</v>
      </c>
      <c r="E101" s="6"/>
      <c r="F101" s="9">
        <v>0</v>
      </c>
      <c r="G101" s="10">
        <v>11700</v>
      </c>
      <c r="H101" s="9">
        <f>ROUNDDOWN(G101-0.03*(G101-F101),-1)</f>
        <v>11340</v>
      </c>
      <c r="I101" s="9">
        <f>ROUNDDOWN(G101-0.06*(G101-F101),-1)</f>
        <v>10990</v>
      </c>
      <c r="J101" s="9">
        <f>ROUNDDOWN(G101-0.1*(G101-F101),-1)</f>
        <v>10530</v>
      </c>
      <c r="K101" s="9">
        <f>ROUNDDOWN(G101-0.15*(G101-F101),-1)</f>
        <v>9940</v>
      </c>
    </row>
    <row r="102" spans="1:11" x14ac:dyDescent="0.25">
      <c r="A102" s="4" t="s">
        <v>286</v>
      </c>
      <c r="B102" s="7" t="s">
        <v>287</v>
      </c>
      <c r="C102" s="5" t="s">
        <v>288</v>
      </c>
      <c r="D102" s="6">
        <v>30</v>
      </c>
      <c r="E102" s="6"/>
      <c r="F102" s="9">
        <v>0</v>
      </c>
      <c r="G102" s="10">
        <v>11700</v>
      </c>
      <c r="H102" s="9">
        <f>ROUNDDOWN(G102-0.03*(G102-F102),-1)</f>
        <v>11340</v>
      </c>
      <c r="I102" s="9">
        <f>ROUNDDOWN(G102-0.06*(G102-F102),-1)</f>
        <v>10990</v>
      </c>
      <c r="J102" s="9">
        <f>ROUNDDOWN(G102-0.1*(G102-F102),-1)</f>
        <v>10530</v>
      </c>
      <c r="K102" s="9">
        <f>ROUNDDOWN(G102-0.15*(G102-F102),-1)</f>
        <v>9940</v>
      </c>
    </row>
    <row r="103" spans="1:11" x14ac:dyDescent="0.25">
      <c r="A103" s="4" t="s">
        <v>289</v>
      </c>
      <c r="B103" s="7" t="s">
        <v>290</v>
      </c>
      <c r="C103" s="5" t="s">
        <v>291</v>
      </c>
      <c r="D103" s="6">
        <v>40</v>
      </c>
      <c r="E103" s="6">
        <v>10</v>
      </c>
      <c r="F103" s="9">
        <v>3700</v>
      </c>
      <c r="G103" s="10">
        <v>18200</v>
      </c>
      <c r="H103" s="9">
        <f>ROUNDDOWN(G103-0.03*(G103-F103),-1)</f>
        <v>17760</v>
      </c>
      <c r="I103" s="9">
        <f>ROUNDDOWN(G103-0.06*(G103-F103),-1)</f>
        <v>17330</v>
      </c>
      <c r="J103" s="9">
        <f>ROUNDDOWN(G103-0.1*(G103-F103),-1)</f>
        <v>16750</v>
      </c>
      <c r="K103" s="9">
        <f>ROUNDDOWN(G103-0.15*(G103-F103),-1)</f>
        <v>16020</v>
      </c>
    </row>
    <row r="104" spans="1:11" x14ac:dyDescent="0.25">
      <c r="A104" s="4" t="s">
        <v>292</v>
      </c>
      <c r="B104" s="7" t="s">
        <v>293</v>
      </c>
      <c r="C104" s="5" t="s">
        <v>294</v>
      </c>
      <c r="D104" s="6">
        <v>40</v>
      </c>
      <c r="E104" s="6">
        <v>15</v>
      </c>
      <c r="F104" s="9">
        <v>4900</v>
      </c>
      <c r="G104" s="10">
        <v>19400</v>
      </c>
      <c r="H104" s="9">
        <f>ROUNDDOWN(G104-0.03*(G104-F104),-1)</f>
        <v>18960</v>
      </c>
      <c r="I104" s="9">
        <f>ROUNDDOWN(G104-0.06*(G104-F104),-1)</f>
        <v>18530</v>
      </c>
      <c r="J104" s="9">
        <f>ROUNDDOWN(G104-0.1*(G104-F104),-1)</f>
        <v>17950</v>
      </c>
      <c r="K104" s="9">
        <f>ROUNDDOWN(G104-0.15*(G104-F104),-1)</f>
        <v>17220</v>
      </c>
    </row>
    <row r="105" spans="1:11" x14ac:dyDescent="0.25">
      <c r="A105" s="4" t="s">
        <v>295</v>
      </c>
      <c r="B105" s="7" t="s">
        <v>296</v>
      </c>
      <c r="C105" s="5" t="s">
        <v>297</v>
      </c>
      <c r="D105" s="6">
        <v>40</v>
      </c>
      <c r="E105" s="6">
        <v>20</v>
      </c>
      <c r="F105" s="9">
        <v>6000</v>
      </c>
      <c r="G105" s="10">
        <v>20600</v>
      </c>
      <c r="H105" s="9">
        <f>ROUNDDOWN(G105-0.03*(G105-F105),-1)</f>
        <v>20160</v>
      </c>
      <c r="I105" s="9">
        <f>ROUNDDOWN(G105-0.06*(G105-F105),-1)</f>
        <v>19720</v>
      </c>
      <c r="J105" s="9">
        <f>ROUNDDOWN(G105-0.1*(G105-F105),-1)</f>
        <v>19140</v>
      </c>
      <c r="K105" s="9">
        <f>ROUNDDOWN(G105-0.15*(G105-F105),-1)</f>
        <v>18410</v>
      </c>
    </row>
    <row r="106" spans="1:11" x14ac:dyDescent="0.25">
      <c r="A106" s="4" t="s">
        <v>298</v>
      </c>
      <c r="B106" s="7" t="s">
        <v>299</v>
      </c>
      <c r="C106" s="5" t="s">
        <v>300</v>
      </c>
      <c r="D106" s="6">
        <v>40</v>
      </c>
      <c r="E106" s="6">
        <v>10</v>
      </c>
      <c r="F106" s="9">
        <v>3700</v>
      </c>
      <c r="G106" s="10">
        <v>18200</v>
      </c>
      <c r="H106" s="9">
        <f>ROUNDDOWN(G106-0.03*(G106-F106),-1)</f>
        <v>17760</v>
      </c>
      <c r="I106" s="9">
        <f>ROUNDDOWN(G106-0.06*(G106-F106),-1)</f>
        <v>17330</v>
      </c>
      <c r="J106" s="9">
        <f>ROUNDDOWN(G106-0.1*(G106-F106),-1)</f>
        <v>16750</v>
      </c>
      <c r="K106" s="9">
        <f>ROUNDDOWN(G106-0.15*(G106-F106),-1)</f>
        <v>16020</v>
      </c>
    </row>
    <row r="107" spans="1:11" x14ac:dyDescent="0.25">
      <c r="A107" s="4" t="s">
        <v>301</v>
      </c>
      <c r="B107" s="7" t="s">
        <v>302</v>
      </c>
      <c r="C107" s="5" t="s">
        <v>303</v>
      </c>
      <c r="D107" s="6">
        <v>40</v>
      </c>
      <c r="E107" s="6">
        <v>15</v>
      </c>
      <c r="F107" s="9">
        <v>4900</v>
      </c>
      <c r="G107" s="10">
        <v>19400</v>
      </c>
      <c r="H107" s="9">
        <f>ROUNDDOWN(G107-0.03*(G107-F107),-1)</f>
        <v>18960</v>
      </c>
      <c r="I107" s="9">
        <f>ROUNDDOWN(G107-0.06*(G107-F107),-1)</f>
        <v>18530</v>
      </c>
      <c r="J107" s="9">
        <f>ROUNDDOWN(G107-0.1*(G107-F107),-1)</f>
        <v>17950</v>
      </c>
      <c r="K107" s="9">
        <f>ROUNDDOWN(G107-0.15*(G107-F107),-1)</f>
        <v>17220</v>
      </c>
    </row>
    <row r="108" spans="1:11" x14ac:dyDescent="0.25">
      <c r="A108" s="4" t="s">
        <v>304</v>
      </c>
      <c r="B108" s="7" t="s">
        <v>305</v>
      </c>
      <c r="C108" s="5" t="s">
        <v>306</v>
      </c>
      <c r="D108" s="6">
        <v>40</v>
      </c>
      <c r="E108" s="6">
        <v>20</v>
      </c>
      <c r="F108" s="9">
        <v>6000</v>
      </c>
      <c r="G108" s="10">
        <v>20600</v>
      </c>
      <c r="H108" s="9">
        <f>ROUNDDOWN(G108-0.03*(G108-F108),-1)</f>
        <v>20160</v>
      </c>
      <c r="I108" s="9">
        <f>ROUNDDOWN(G108-0.06*(G108-F108),-1)</f>
        <v>19720</v>
      </c>
      <c r="J108" s="9">
        <f>ROUNDDOWN(G108-0.1*(G108-F108),-1)</f>
        <v>19140</v>
      </c>
      <c r="K108" s="9">
        <f>ROUNDDOWN(G108-0.15*(G108-F108),-1)</f>
        <v>18410</v>
      </c>
    </row>
    <row r="109" spans="1:11" x14ac:dyDescent="0.25">
      <c r="A109" s="2" t="s">
        <v>307</v>
      </c>
      <c r="B109" s="3" t="s">
        <v>308</v>
      </c>
      <c r="C109" s="3"/>
      <c r="D109" s="3"/>
      <c r="E109" s="3"/>
      <c r="F109" s="8"/>
      <c r="G109" s="8"/>
      <c r="H109" s="8"/>
      <c r="I109" s="8"/>
      <c r="J109" s="8"/>
      <c r="K109" s="8"/>
    </row>
    <row r="110" spans="1:11" x14ac:dyDescent="0.25">
      <c r="A110" s="12" t="s">
        <v>365</v>
      </c>
      <c r="B110" s="7" t="s">
        <v>351</v>
      </c>
      <c r="C110" s="5" t="s">
        <v>351</v>
      </c>
      <c r="D110" s="6">
        <v>0</v>
      </c>
      <c r="E110" s="6"/>
      <c r="F110" s="9">
        <v>0</v>
      </c>
      <c r="G110" s="10">
        <v>800</v>
      </c>
      <c r="H110" s="14" t="s">
        <v>369</v>
      </c>
      <c r="I110" s="14" t="s">
        <v>369</v>
      </c>
      <c r="J110" s="14" t="s">
        <v>369</v>
      </c>
      <c r="K110" s="14" t="s">
        <v>369</v>
      </c>
    </row>
    <row r="111" spans="1:11" x14ac:dyDescent="0.25">
      <c r="A111" s="12" t="s">
        <v>366</v>
      </c>
      <c r="B111" s="7" t="s">
        <v>352</v>
      </c>
      <c r="C111" s="5" t="s">
        <v>352</v>
      </c>
      <c r="D111" s="6">
        <v>0</v>
      </c>
      <c r="E111" s="6"/>
      <c r="F111" s="9">
        <v>0</v>
      </c>
      <c r="G111" s="10">
        <v>1100</v>
      </c>
      <c r="H111" s="14" t="s">
        <v>369</v>
      </c>
      <c r="I111" s="14" t="s">
        <v>369</v>
      </c>
      <c r="J111" s="14" t="s">
        <v>369</v>
      </c>
      <c r="K111" s="14" t="s">
        <v>369</v>
      </c>
    </row>
    <row r="112" spans="1:11" x14ac:dyDescent="0.25">
      <c r="A112" s="12" t="s">
        <v>367</v>
      </c>
      <c r="B112" s="7" t="s">
        <v>363</v>
      </c>
      <c r="C112" s="5" t="s">
        <v>363</v>
      </c>
      <c r="D112" s="6">
        <v>0</v>
      </c>
      <c r="E112" s="6"/>
      <c r="F112" s="9">
        <v>0</v>
      </c>
      <c r="G112" s="13">
        <v>700</v>
      </c>
      <c r="H112" s="14" t="s">
        <v>369</v>
      </c>
      <c r="I112" s="14" t="s">
        <v>369</v>
      </c>
      <c r="J112" s="14" t="s">
        <v>369</v>
      </c>
      <c r="K112" s="14" t="s">
        <v>369</v>
      </c>
    </row>
    <row r="113" spans="1:11" x14ac:dyDescent="0.25">
      <c r="A113" s="12" t="s">
        <v>368</v>
      </c>
      <c r="B113" s="7" t="s">
        <v>364</v>
      </c>
      <c r="C113" s="5" t="s">
        <v>364</v>
      </c>
      <c r="D113" s="6">
        <v>0</v>
      </c>
      <c r="E113" s="6"/>
      <c r="F113" s="9">
        <v>0</v>
      </c>
      <c r="G113" s="13">
        <v>900</v>
      </c>
      <c r="H113" s="14" t="s">
        <v>369</v>
      </c>
      <c r="I113" s="14" t="s">
        <v>369</v>
      </c>
      <c r="J113" s="14" t="s">
        <v>369</v>
      </c>
      <c r="K113" s="14" t="s">
        <v>369</v>
      </c>
    </row>
    <row r="114" spans="1:11" x14ac:dyDescent="0.25">
      <c r="A114" s="4" t="s">
        <v>309</v>
      </c>
      <c r="B114" s="7" t="s">
        <v>310</v>
      </c>
      <c r="C114" s="5" t="s">
        <v>311</v>
      </c>
      <c r="D114" s="6">
        <v>25</v>
      </c>
      <c r="E114" s="6">
        <v>5</v>
      </c>
      <c r="F114" s="9">
        <v>2500</v>
      </c>
      <c r="G114" s="10">
        <v>9200</v>
      </c>
      <c r="H114" s="14" t="s">
        <v>369</v>
      </c>
      <c r="I114" s="14" t="s">
        <v>369</v>
      </c>
      <c r="J114" s="14" t="s">
        <v>369</v>
      </c>
      <c r="K114" s="14" t="s">
        <v>369</v>
      </c>
    </row>
    <row r="115" spans="1:11" x14ac:dyDescent="0.25">
      <c r="A115" s="4" t="s">
        <v>312</v>
      </c>
      <c r="B115" s="7" t="s">
        <v>313</v>
      </c>
      <c r="C115" s="5" t="s">
        <v>314</v>
      </c>
      <c r="D115" s="6">
        <v>25</v>
      </c>
      <c r="E115" s="6">
        <v>10</v>
      </c>
      <c r="F115" s="9">
        <v>3700</v>
      </c>
      <c r="G115" s="10">
        <v>10400</v>
      </c>
      <c r="H115" s="14" t="s">
        <v>369</v>
      </c>
      <c r="I115" s="14" t="s">
        <v>369</v>
      </c>
      <c r="J115" s="14" t="s">
        <v>369</v>
      </c>
      <c r="K115" s="14" t="s">
        <v>369</v>
      </c>
    </row>
    <row r="116" spans="1:11" x14ac:dyDescent="0.25">
      <c r="A116" s="4" t="s">
        <v>315</v>
      </c>
      <c r="B116" s="7" t="s">
        <v>316</v>
      </c>
      <c r="C116" s="5" t="s">
        <v>317</v>
      </c>
      <c r="D116" s="6">
        <v>25</v>
      </c>
      <c r="E116" s="6">
        <v>15</v>
      </c>
      <c r="F116" s="9">
        <v>4900</v>
      </c>
      <c r="G116" s="10">
        <v>11600</v>
      </c>
      <c r="H116" s="14" t="s">
        <v>369</v>
      </c>
      <c r="I116" s="14" t="s">
        <v>369</v>
      </c>
      <c r="J116" s="14" t="s">
        <v>369</v>
      </c>
      <c r="K116" s="14" t="s">
        <v>369</v>
      </c>
    </row>
    <row r="117" spans="1:11" x14ac:dyDescent="0.25">
      <c r="A117" s="4" t="s">
        <v>318</v>
      </c>
      <c r="B117" s="7" t="s">
        <v>319</v>
      </c>
      <c r="C117" s="5" t="s">
        <v>320</v>
      </c>
      <c r="D117" s="6">
        <v>25</v>
      </c>
      <c r="E117" s="6">
        <v>20</v>
      </c>
      <c r="F117" s="9">
        <v>6000</v>
      </c>
      <c r="G117" s="10">
        <v>12700</v>
      </c>
      <c r="H117" s="14" t="s">
        <v>369</v>
      </c>
      <c r="I117" s="14" t="s">
        <v>369</v>
      </c>
      <c r="J117" s="14" t="s">
        <v>369</v>
      </c>
      <c r="K117" s="14" t="s">
        <v>369</v>
      </c>
    </row>
    <row r="118" spans="1:11" x14ac:dyDescent="0.25">
      <c r="A118" s="4" t="s">
        <v>321</v>
      </c>
      <c r="B118" s="7" t="s">
        <v>322</v>
      </c>
      <c r="C118" s="5" t="s">
        <v>323</v>
      </c>
      <c r="D118" s="6">
        <v>40</v>
      </c>
      <c r="E118" s="6">
        <v>10</v>
      </c>
      <c r="F118" s="9">
        <v>3700</v>
      </c>
      <c r="G118" s="10">
        <v>9400</v>
      </c>
      <c r="H118" s="14" t="s">
        <v>369</v>
      </c>
      <c r="I118" s="14" t="s">
        <v>369</v>
      </c>
      <c r="J118" s="14" t="s">
        <v>369</v>
      </c>
      <c r="K118" s="14" t="s">
        <v>369</v>
      </c>
    </row>
    <row r="119" spans="1:11" x14ac:dyDescent="0.25">
      <c r="A119" s="4" t="s">
        <v>324</v>
      </c>
      <c r="B119" s="7" t="s">
        <v>325</v>
      </c>
      <c r="C119" s="5" t="s">
        <v>326</v>
      </c>
      <c r="D119" s="6">
        <v>40</v>
      </c>
      <c r="E119" s="6">
        <v>15</v>
      </c>
      <c r="F119" s="9">
        <v>4900</v>
      </c>
      <c r="G119" s="10">
        <v>10600</v>
      </c>
      <c r="H119" s="14" t="s">
        <v>369</v>
      </c>
      <c r="I119" s="14" t="s">
        <v>369</v>
      </c>
      <c r="J119" s="14" t="s">
        <v>369</v>
      </c>
      <c r="K119" s="14" t="s">
        <v>369</v>
      </c>
    </row>
    <row r="120" spans="1:11" x14ac:dyDescent="0.25">
      <c r="A120" s="4" t="s">
        <v>327</v>
      </c>
      <c r="B120" s="7" t="s">
        <v>328</v>
      </c>
      <c r="C120" s="5" t="s">
        <v>329</v>
      </c>
      <c r="D120" s="6">
        <v>40</v>
      </c>
      <c r="E120" s="6">
        <v>20</v>
      </c>
      <c r="F120" s="9">
        <v>6000</v>
      </c>
      <c r="G120" s="10">
        <v>11700</v>
      </c>
      <c r="H120" s="14" t="s">
        <v>369</v>
      </c>
      <c r="I120" s="14" t="s">
        <v>369</v>
      </c>
      <c r="J120" s="14" t="s">
        <v>369</v>
      </c>
      <c r="K120" s="14" t="s">
        <v>369</v>
      </c>
    </row>
    <row r="121" spans="1:11" x14ac:dyDescent="0.25">
      <c r="A121" s="4" t="s">
        <v>330</v>
      </c>
      <c r="B121" s="7" t="s">
        <v>331</v>
      </c>
      <c r="C121" s="5" t="s">
        <v>332</v>
      </c>
      <c r="D121" s="6">
        <v>50</v>
      </c>
      <c r="E121" s="6">
        <v>10</v>
      </c>
      <c r="F121" s="9">
        <v>3700</v>
      </c>
      <c r="G121" s="10">
        <v>13500</v>
      </c>
      <c r="H121" s="14" t="s">
        <v>369</v>
      </c>
      <c r="I121" s="14" t="s">
        <v>369</v>
      </c>
      <c r="J121" s="14" t="s">
        <v>369</v>
      </c>
      <c r="K121" s="14" t="s">
        <v>369</v>
      </c>
    </row>
    <row r="122" spans="1:11" x14ac:dyDescent="0.25">
      <c r="A122" s="4" t="s">
        <v>333</v>
      </c>
      <c r="B122" s="7" t="s">
        <v>334</v>
      </c>
      <c r="C122" s="5" t="s">
        <v>335</v>
      </c>
      <c r="D122" s="6">
        <v>50</v>
      </c>
      <c r="E122" s="6">
        <v>15</v>
      </c>
      <c r="F122" s="9">
        <v>4900</v>
      </c>
      <c r="G122" s="10">
        <v>14800</v>
      </c>
      <c r="H122" s="14" t="s">
        <v>369</v>
      </c>
      <c r="I122" s="14" t="s">
        <v>369</v>
      </c>
      <c r="J122" s="14" t="s">
        <v>369</v>
      </c>
      <c r="K122" s="14" t="s">
        <v>369</v>
      </c>
    </row>
    <row r="123" spans="1:11" x14ac:dyDescent="0.25">
      <c r="A123" s="4" t="s">
        <v>336</v>
      </c>
      <c r="B123" s="7" t="s">
        <v>337</v>
      </c>
      <c r="C123" s="5" t="s">
        <v>338</v>
      </c>
      <c r="D123" s="6">
        <v>50</v>
      </c>
      <c r="E123" s="6">
        <v>20</v>
      </c>
      <c r="F123" s="9">
        <v>6000</v>
      </c>
      <c r="G123" s="10">
        <v>15900</v>
      </c>
      <c r="H123" s="14" t="s">
        <v>369</v>
      </c>
      <c r="I123" s="14" t="s">
        <v>369</v>
      </c>
      <c r="J123" s="14" t="s">
        <v>369</v>
      </c>
      <c r="K123" s="14" t="s">
        <v>369</v>
      </c>
    </row>
    <row r="124" spans="1:11" x14ac:dyDescent="0.25">
      <c r="A124" s="4" t="s">
        <v>339</v>
      </c>
      <c r="B124" s="7" t="s">
        <v>340</v>
      </c>
      <c r="C124" s="5" t="s">
        <v>341</v>
      </c>
      <c r="D124" s="6">
        <v>55</v>
      </c>
      <c r="E124" s="6">
        <v>10</v>
      </c>
      <c r="F124" s="9">
        <v>14500</v>
      </c>
      <c r="G124" s="10">
        <v>14500</v>
      </c>
      <c r="H124" s="14" t="s">
        <v>369</v>
      </c>
      <c r="I124" s="14" t="s">
        <v>369</v>
      </c>
      <c r="J124" s="14" t="s">
        <v>369</v>
      </c>
      <c r="K124" s="14" t="s">
        <v>369</v>
      </c>
    </row>
    <row r="125" spans="1:11" x14ac:dyDescent="0.25">
      <c r="A125" s="4" t="s">
        <v>342</v>
      </c>
      <c r="B125" s="7" t="s">
        <v>343</v>
      </c>
      <c r="C125" s="5" t="s">
        <v>344</v>
      </c>
      <c r="D125" s="6">
        <v>35</v>
      </c>
      <c r="E125" s="6">
        <v>10</v>
      </c>
      <c r="F125" s="9">
        <v>3700</v>
      </c>
      <c r="G125" s="10">
        <v>12400</v>
      </c>
      <c r="H125" s="14" t="s">
        <v>369</v>
      </c>
      <c r="I125" s="14" t="s">
        <v>369</v>
      </c>
      <c r="J125" s="14" t="s">
        <v>369</v>
      </c>
      <c r="K125" s="14" t="s">
        <v>369</v>
      </c>
    </row>
    <row r="126" spans="1:11" x14ac:dyDescent="0.25">
      <c r="A126" s="4" t="s">
        <v>345</v>
      </c>
      <c r="B126" s="7" t="s">
        <v>346</v>
      </c>
      <c r="C126" s="5" t="s">
        <v>347</v>
      </c>
      <c r="D126" s="6">
        <v>35</v>
      </c>
      <c r="E126" s="6">
        <v>15</v>
      </c>
      <c r="F126" s="9">
        <v>4900</v>
      </c>
      <c r="G126" s="10">
        <v>13600</v>
      </c>
      <c r="H126" s="14" t="s">
        <v>369</v>
      </c>
      <c r="I126" s="14" t="s">
        <v>369</v>
      </c>
      <c r="J126" s="14" t="s">
        <v>369</v>
      </c>
      <c r="K126" s="14" t="s">
        <v>369</v>
      </c>
    </row>
    <row r="127" spans="1:11" x14ac:dyDescent="0.25">
      <c r="A127" s="4" t="s">
        <v>348</v>
      </c>
      <c r="B127" s="7" t="s">
        <v>349</v>
      </c>
      <c r="C127" s="5" t="s">
        <v>350</v>
      </c>
      <c r="D127" s="6">
        <v>35</v>
      </c>
      <c r="E127" s="6">
        <v>20</v>
      </c>
      <c r="F127" s="9">
        <v>6000</v>
      </c>
      <c r="G127" s="10">
        <v>14700</v>
      </c>
      <c r="H127" s="14" t="s">
        <v>369</v>
      </c>
      <c r="I127" s="14" t="s">
        <v>369</v>
      </c>
      <c r="J127" s="14" t="s">
        <v>369</v>
      </c>
      <c r="K127" s="14" t="s">
        <v>369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Щербина</cp:lastModifiedBy>
  <dcterms:created xsi:type="dcterms:W3CDTF">2026-01-26T01:14:49Z</dcterms:created>
  <dcterms:modified xsi:type="dcterms:W3CDTF">2026-03-26T07:20:31Z</dcterms:modified>
  <cp:category/>
</cp:coreProperties>
</file>